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4\PSC\"/>
    </mc:Choice>
  </mc:AlternateContent>
  <xr:revisionPtr revIDLastSave="0" documentId="13_ncr:1_{497BB8C7-0484-4D1D-A089-A7C5ACF6049C}" xr6:coauthVersionLast="47" xr6:coauthVersionMax="47" xr10:uidLastSave="{00000000-0000-0000-0000-000000000000}"/>
  <workbookProtection workbookAlgorithmName="SHA-512" workbookHashValue="C/o5btGYfn6o8NmZaB8D6ijcCcyerXFKrdpdmyqn42x36d+gweavTPI/BbGRwQ9wQ4FLDBe0EoFd1QBA8fevvQ==" workbookSaltValue="uVs4j6pDMfp4ZqFWClLQFQ==" workbookSpinCount="100000" lockStructure="1"/>
  <bookViews>
    <workbookView xWindow="-120" yWindow="-120" windowWidth="20730" windowHeight="11160" firstSheet="2" activeTab="2" xr2:uid="{20E206C5-77B3-42B5-B418-6E82570F5881}"/>
  </bookViews>
  <sheets>
    <sheet name="BASE_PAINEL" sheetId="9" state="hidden" r:id="rId1"/>
    <sheet name="BASE_TOTAL" sheetId="1" state="hidden" r:id="rId2"/>
    <sheet name="Apresentação" sheetId="15" r:id="rId3"/>
    <sheet name="Representatividade" sheetId="11" r:id="rId4"/>
    <sheet name="Geral" sheetId="2" r:id="rId5"/>
  </sheets>
  <definedNames>
    <definedName name="_xlnm._FilterDatabase" localSheetId="1" hidden="1">BASE_TOTAL!$B$2:$CD$2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1" l="1"/>
  <c r="BY3" i="9" l="1"/>
  <c r="BZ3" i="9"/>
  <c r="BX3" i="9"/>
  <c r="BX324" i="9" s="1"/>
  <c r="BX288" i="9" l="1"/>
  <c r="BX289" i="9"/>
  <c r="BX292" i="9"/>
  <c r="BX294" i="9"/>
  <c r="BX295" i="9"/>
  <c r="BX290" i="9"/>
  <c r="BX296" i="9"/>
  <c r="BX291" i="9"/>
  <c r="CB241" i="9"/>
  <c r="BX293" i="9"/>
  <c r="BZ240" i="9"/>
  <c r="CB238" i="9"/>
  <c r="BZ237" i="9"/>
  <c r="BX235" i="9"/>
  <c r="CB235" i="9"/>
  <c r="BX241" i="9"/>
  <c r="BZ234" i="9"/>
  <c r="BX234" i="9"/>
  <c r="BX240" i="9"/>
  <c r="BY242" i="9"/>
  <c r="CA240" i="9"/>
  <c r="BY239" i="9"/>
  <c r="CA237" i="9"/>
  <c r="BY236" i="9"/>
  <c r="CA234" i="9"/>
  <c r="BX236" i="9"/>
  <c r="BX242" i="9"/>
  <c r="CA241" i="9"/>
  <c r="BY240" i="9"/>
  <c r="CA238" i="9"/>
  <c r="BY237" i="9"/>
  <c r="CA235" i="9"/>
  <c r="BY234" i="9"/>
  <c r="BX237" i="9"/>
  <c r="CB242" i="9"/>
  <c r="BZ241" i="9"/>
  <c r="CB239" i="9"/>
  <c r="BZ238" i="9"/>
  <c r="CB236" i="9"/>
  <c r="BZ235" i="9"/>
  <c r="BX238" i="9"/>
  <c r="CA242" i="9"/>
  <c r="BY241" i="9"/>
  <c r="CA239" i="9"/>
  <c r="BY238" i="9"/>
  <c r="CA236" i="9"/>
  <c r="BY235" i="9"/>
  <c r="BX239" i="9"/>
  <c r="BZ242" i="9"/>
  <c r="CB240" i="9"/>
  <c r="BZ239" i="9"/>
  <c r="CB237" i="9"/>
  <c r="BZ236" i="9"/>
  <c r="CB234" i="9"/>
  <c r="BX123" i="9"/>
  <c r="BY4" i="9"/>
  <c r="BX30" i="9"/>
  <c r="BX15" i="9"/>
  <c r="BX60" i="9"/>
  <c r="BX133" i="9"/>
  <c r="BZ4" i="9"/>
  <c r="BX49" i="9"/>
  <c r="BX12" i="9"/>
  <c r="BX71" i="9"/>
  <c r="BX144" i="9"/>
  <c r="BX20" i="9"/>
  <c r="BX80" i="9"/>
  <c r="BX153" i="9"/>
  <c r="BX102" i="9"/>
  <c r="BX163" i="9"/>
  <c r="BX39" i="9"/>
  <c r="BX114" i="9"/>
  <c r="BX173" i="9"/>
  <c r="BX36" i="9"/>
  <c r="BX69" i="9"/>
  <c r="BX83" i="9"/>
  <c r="BX90" i="9"/>
  <c r="BX99" i="9"/>
  <c r="BX111" i="9"/>
  <c r="BX129" i="9"/>
  <c r="BX130" i="9"/>
  <c r="BX151" i="9"/>
  <c r="BX166" i="9"/>
  <c r="BX176" i="9"/>
  <c r="BX184" i="9"/>
  <c r="BX196" i="9"/>
  <c r="BX220" i="9"/>
  <c r="BX214" i="9"/>
  <c r="BX208" i="9"/>
  <c r="BX227" i="9"/>
  <c r="BX250" i="9"/>
  <c r="BX263" i="9"/>
  <c r="BX269" i="9"/>
  <c r="BX279" i="9"/>
  <c r="BX302" i="9"/>
  <c r="BX308" i="9"/>
  <c r="BX319" i="9"/>
  <c r="BX47" i="9"/>
  <c r="BX21" i="9"/>
  <c r="BX51" i="9"/>
  <c r="BX62" i="9"/>
  <c r="BX73" i="9"/>
  <c r="BX82" i="9"/>
  <c r="BX97" i="9"/>
  <c r="BX98" i="9"/>
  <c r="BX110" i="9"/>
  <c r="BX135" i="9"/>
  <c r="BX141" i="9"/>
  <c r="BX155" i="9"/>
  <c r="BX165" i="9"/>
  <c r="BX175" i="9"/>
  <c r="BX183" i="9"/>
  <c r="BX195" i="9"/>
  <c r="BX219" i="9"/>
  <c r="BX213" i="9"/>
  <c r="BX207" i="9"/>
  <c r="BX247" i="9"/>
  <c r="BX249" i="9"/>
  <c r="BX264" i="9"/>
  <c r="BX270" i="9"/>
  <c r="BX278" i="9"/>
  <c r="BX303" i="9"/>
  <c r="BX309" i="9"/>
  <c r="BX320" i="9"/>
  <c r="BX63" i="9"/>
  <c r="BX14" i="9"/>
  <c r="BX41" i="9"/>
  <c r="BX13" i="9"/>
  <c r="BX27" i="9"/>
  <c r="BX40" i="9"/>
  <c r="BX50" i="9"/>
  <c r="BX61" i="9"/>
  <c r="BX72" i="9"/>
  <c r="BX81" i="9"/>
  <c r="BX103" i="9"/>
  <c r="BX109" i="9"/>
  <c r="BX120" i="9"/>
  <c r="BX134" i="9"/>
  <c r="BX145" i="9"/>
  <c r="BX154" i="9"/>
  <c r="BX164" i="9"/>
  <c r="BX174" i="9"/>
  <c r="BX191" i="9"/>
  <c r="BX194" i="9"/>
  <c r="BX218" i="9"/>
  <c r="BX212" i="9"/>
  <c r="BX206" i="9"/>
  <c r="BX254" i="9"/>
  <c r="BX248" i="9"/>
  <c r="BX265" i="9"/>
  <c r="BX276" i="9"/>
  <c r="BX277" i="9"/>
  <c r="BX304" i="9"/>
  <c r="BX310" i="9"/>
  <c r="BX321" i="9"/>
  <c r="BX193" i="9"/>
  <c r="BX226" i="9"/>
  <c r="BX260" i="9"/>
  <c r="BX266" i="9"/>
  <c r="BX305" i="9"/>
  <c r="BX311" i="9"/>
  <c r="BX322" i="9"/>
  <c r="BX11" i="9"/>
  <c r="BX29" i="9"/>
  <c r="BX38" i="9"/>
  <c r="BX48" i="9"/>
  <c r="BX59" i="9"/>
  <c r="BX70" i="9"/>
  <c r="BX89" i="9"/>
  <c r="BX101" i="9"/>
  <c r="BX113" i="9"/>
  <c r="BX122" i="9"/>
  <c r="BX132" i="9"/>
  <c r="BX143" i="9"/>
  <c r="BX152" i="9"/>
  <c r="BX162" i="9"/>
  <c r="BX182" i="9"/>
  <c r="BX198" i="9"/>
  <c r="BX192" i="9"/>
  <c r="BX216" i="9"/>
  <c r="BX210" i="9"/>
  <c r="BX229" i="9"/>
  <c r="BX252" i="9"/>
  <c r="BX261" i="9"/>
  <c r="BX267" i="9"/>
  <c r="BX281" i="9"/>
  <c r="BX306" i="9"/>
  <c r="BX312" i="9"/>
  <c r="BX323" i="9"/>
  <c r="BX199" i="9"/>
  <c r="BX217" i="9"/>
  <c r="BX211" i="9"/>
  <c r="BX253" i="9"/>
  <c r="BX282" i="9"/>
  <c r="BX9" i="9"/>
  <c r="BX10" i="9"/>
  <c r="BX28" i="9"/>
  <c r="BX37" i="9"/>
  <c r="BX57" i="9"/>
  <c r="BX58" i="9"/>
  <c r="BX79" i="9"/>
  <c r="BX91" i="9"/>
  <c r="BX100" i="9"/>
  <c r="BX112" i="9"/>
  <c r="BX121" i="9"/>
  <c r="BX131" i="9"/>
  <c r="BX142" i="9"/>
  <c r="BX161" i="9"/>
  <c r="BX172" i="9"/>
  <c r="BX185" i="9"/>
  <c r="BX197" i="9"/>
  <c r="BX205" i="9"/>
  <c r="BX215" i="9"/>
  <c r="BX209" i="9"/>
  <c r="BX228" i="9"/>
  <c r="BX251" i="9"/>
  <c r="BX262" i="9"/>
  <c r="BX268" i="9"/>
  <c r="BX280" i="9"/>
  <c r="BX307" i="9"/>
  <c r="BX318" i="9"/>
  <c r="BX4" i="9" l="1"/>
  <c r="CC234" i="9"/>
  <c r="CC238" i="9"/>
  <c r="CC237" i="9"/>
  <c r="CC235" i="9"/>
  <c r="CC242" i="9"/>
  <c r="CC236" i="9"/>
  <c r="CC241" i="9"/>
  <c r="CC240" i="9"/>
  <c r="CC239" i="9"/>
  <c r="BX22" i="9"/>
  <c r="BX177" i="9"/>
  <c r="BX325" i="9"/>
  <c r="BX92" i="9"/>
  <c r="BX84" i="9"/>
  <c r="BX64" i="9"/>
  <c r="BX16" i="9"/>
  <c r="BX115" i="9"/>
  <c r="BX156" i="9"/>
  <c r="BX52" i="9"/>
  <c r="BX271" i="9"/>
  <c r="BX136" i="9"/>
  <c r="BX313" i="9"/>
  <c r="BX42" i="9"/>
  <c r="BX230" i="9"/>
  <c r="BX104" i="9"/>
  <c r="BX31" i="9"/>
  <c r="BX255" i="9"/>
  <c r="BX200" i="9"/>
  <c r="BX124" i="9"/>
  <c r="BX146" i="9"/>
  <c r="BX74" i="9"/>
  <c r="BX186" i="9"/>
  <c r="BX221" i="9"/>
  <c r="BX167" i="9"/>
  <c r="BX283" i="9"/>
  <c r="AB103" i="1"/>
  <c r="AB85" i="1"/>
  <c r="AB50" i="1"/>
  <c r="AB14" i="1"/>
  <c r="AB98" i="1"/>
  <c r="AB80" i="1"/>
  <c r="AB44" i="1"/>
  <c r="AB8" i="1"/>
  <c r="AB97" i="1"/>
  <c r="AB74" i="1"/>
  <c r="AB38" i="1"/>
  <c r="AB110" i="1"/>
  <c r="AB92" i="1"/>
  <c r="AB68" i="1"/>
  <c r="AB32" i="1"/>
  <c r="AB109" i="1"/>
  <c r="AB91" i="1"/>
  <c r="AB62" i="1"/>
  <c r="AB26" i="1"/>
  <c r="AB104" i="1"/>
  <c r="AB86" i="1"/>
  <c r="AB56" i="1"/>
  <c r="AB20" i="1"/>
  <c r="AB79" i="1"/>
  <c r="AB73" i="1"/>
  <c r="AB67" i="1"/>
  <c r="AB61" i="1"/>
  <c r="AB55" i="1"/>
  <c r="AB49" i="1"/>
  <c r="AB43" i="1"/>
  <c r="AB37" i="1"/>
  <c r="AB31" i="1"/>
  <c r="AB25" i="1"/>
  <c r="AB19" i="1"/>
  <c r="AB13" i="1"/>
  <c r="AB7" i="1"/>
  <c r="AB108" i="1"/>
  <c r="AB102" i="1"/>
  <c r="AB96" i="1"/>
  <c r="AB90" i="1"/>
  <c r="AB84" i="1"/>
  <c r="AB78" i="1"/>
  <c r="AB72" i="1"/>
  <c r="AB66" i="1"/>
  <c r="AB60" i="1"/>
  <c r="AB54" i="1"/>
  <c r="AB48" i="1"/>
  <c r="AB42" i="1"/>
  <c r="AB36" i="1"/>
  <c r="AB30" i="1"/>
  <c r="AB24" i="1"/>
  <c r="AB18" i="1"/>
  <c r="AB12" i="1"/>
  <c r="AB6" i="1"/>
  <c r="AB107" i="1"/>
  <c r="AB101" i="1"/>
  <c r="AB95" i="1"/>
  <c r="AB89" i="1"/>
  <c r="AB83" i="1"/>
  <c r="AB77" i="1"/>
  <c r="AB71" i="1"/>
  <c r="AB65" i="1"/>
  <c r="AB59" i="1"/>
  <c r="AB53" i="1"/>
  <c r="AB47" i="1"/>
  <c r="AB41" i="1"/>
  <c r="AB35" i="1"/>
  <c r="AB29" i="1"/>
  <c r="AB23" i="1"/>
  <c r="AB17" i="1"/>
  <c r="AB11" i="1"/>
  <c r="AB5" i="1"/>
  <c r="AB106" i="1"/>
  <c r="AB100" i="1"/>
  <c r="AB94" i="1"/>
  <c r="AB88" i="1"/>
  <c r="AB82" i="1"/>
  <c r="AB76" i="1"/>
  <c r="AB70" i="1"/>
  <c r="AB64" i="1"/>
  <c r="AB58" i="1"/>
  <c r="AB52" i="1"/>
  <c r="AB46" i="1"/>
  <c r="AB40" i="1"/>
  <c r="AB34" i="1"/>
  <c r="AB28" i="1"/>
  <c r="AB22" i="1"/>
  <c r="AB16" i="1"/>
  <c r="AB10" i="1"/>
  <c r="AB4" i="1"/>
  <c r="AB105" i="1"/>
  <c r="AB99" i="1"/>
  <c r="AB93" i="1"/>
  <c r="AB87" i="1"/>
  <c r="AB81" i="1"/>
  <c r="AB75" i="1"/>
  <c r="AB69" i="1"/>
  <c r="AB63" i="1"/>
  <c r="AB57" i="1"/>
  <c r="AB51" i="1"/>
  <c r="AB45" i="1"/>
  <c r="AB39" i="1"/>
  <c r="AB33" i="1"/>
  <c r="AB27" i="1"/>
  <c r="AB21" i="1"/>
  <c r="AB15" i="1"/>
  <c r="AB9" i="1"/>
  <c r="AB3" i="1"/>
  <c r="BX297" i="9" l="1"/>
</calcChain>
</file>

<file path=xl/sharedStrings.xml><?xml version="1.0" encoding="utf-8"?>
<sst xmlns="http://schemas.openxmlformats.org/spreadsheetml/2006/main" count="11653" uniqueCount="482">
  <si>
    <t>polo</t>
  </si>
  <si>
    <t>codigoPolo</t>
  </si>
  <si>
    <t>escola</t>
  </si>
  <si>
    <t>codigoCurso</t>
  </si>
  <si>
    <t>curso</t>
  </si>
  <si>
    <t>Aluno</t>
  </si>
  <si>
    <t>Turma</t>
  </si>
  <si>
    <t>CAMPUS GARCEZ</t>
  </si>
  <si>
    <t>Escola Superior de Gestão Pública Política Jurídica e Segurança</t>
  </si>
  <si>
    <t>BACHARELADO EM DIREITO  - PRESENCIAL 2</t>
  </si>
  <si>
    <t xml:space="preserve">2023/07 GP DIREITO </t>
  </si>
  <si>
    <t xml:space="preserve">  Branca </t>
  </si>
  <si>
    <t xml:space="preserve">  Ensino superior </t>
  </si>
  <si>
    <t xml:space="preserve">  Há mais de 25 anos </t>
  </si>
  <si>
    <t xml:space="preserve">  Todo em escola privada (particular) </t>
  </si>
  <si>
    <t xml:space="preserve">  Profissionalizante técnico (eletrônica, contabilidade, etc.), no ensino regular </t>
  </si>
  <si>
    <t xml:space="preserve">  Sim, e já concluí </t>
  </si>
  <si>
    <t xml:space="preserve">  Uma pessoa </t>
  </si>
  <si>
    <t xml:space="preserve">  Trabalho e me sustento </t>
  </si>
  <si>
    <t xml:space="preserve">  Mais de 40 horas semanais </t>
  </si>
  <si>
    <t xml:space="preserve">  Parcialmente relacionado com a graduação </t>
  </si>
  <si>
    <t xml:space="preserve">   Veículo próprio </t>
  </si>
  <si>
    <t xml:space="preserve">  Masculino </t>
  </si>
  <si>
    <t xml:space="preserve">  41 a 50 anos </t>
  </si>
  <si>
    <t xml:space="preserve">  Separado(a) / Divorciado(a) </t>
  </si>
  <si>
    <t xml:space="preserve">  Sim, entre 01 e 03 meses </t>
  </si>
  <si>
    <t xml:space="preserve">Intermediário: sou capaz de me comunicar em diversas situações, ainda que de forma imperfeita. </t>
  </si>
  <si>
    <t xml:space="preserve">  De R$ 11.560,01 a R$ 24.813,00 </t>
  </si>
  <si>
    <t xml:space="preserve">  Rádio ou TV </t>
  </si>
  <si>
    <t xml:space="preserve">  Durante à noite </t>
  </si>
  <si>
    <t xml:space="preserve">  Complementar formação profissional </t>
  </si>
  <si>
    <t xml:space="preserve">  Educação </t>
  </si>
  <si>
    <t xml:space="preserve">  Proximidade ao meu emprego/residência </t>
  </si>
  <si>
    <t xml:space="preserve">Não busco informações sobre o curso ou a área de atuação nas redes sociais. </t>
  </si>
  <si>
    <t xml:space="preserve">  Jornais Digitais (Folha de SP, O Globo, Estadão, Valor Econômico, etc.) </t>
  </si>
  <si>
    <t xml:space="preserve">  Utilizo somente as bibliotecas virtuais da UNINTER </t>
  </si>
  <si>
    <t xml:space="preserve">  Mais de 15 anos, até 20 anos </t>
  </si>
  <si>
    <t xml:space="preserve">  Todo em escola pública </t>
  </si>
  <si>
    <t xml:space="preserve">  Comum ou de educação geral, no ensino regular </t>
  </si>
  <si>
    <t xml:space="preserve">  Não trabalho e meus gastos são financiados pela família </t>
  </si>
  <si>
    <t xml:space="preserve">  Não estou trabalhando atualmente </t>
  </si>
  <si>
    <t xml:space="preserve">   Ônibus coletivo </t>
  </si>
  <si>
    <t xml:space="preserve">  Feminino </t>
  </si>
  <si>
    <t xml:space="preserve">  31 a 35 anos </t>
  </si>
  <si>
    <t xml:space="preserve">  Casado(a) / União Estável </t>
  </si>
  <si>
    <t xml:space="preserve">  Não, nunca morei no exterior </t>
  </si>
  <si>
    <t xml:space="preserve">  Elementar: tenho algum vocabulário e noção básica de estrutura e pronúncia, sou capaz de responder a perguntas simples e dizer algumas coisas sobre mim. </t>
  </si>
  <si>
    <t xml:space="preserve">De R$ 3.293,01 a R$ 6.032,00 </t>
  </si>
  <si>
    <t xml:space="preserve">  Outros </t>
  </si>
  <si>
    <t xml:space="preserve">Final da tarde </t>
  </si>
  <si>
    <t xml:space="preserve">  Formação teórica voltada a pesquisas </t>
  </si>
  <si>
    <t xml:space="preserve">  Valor das mensalidades </t>
  </si>
  <si>
    <t xml:space="preserve">  Canais de TV fechados/pagos (Globo News, Band News, CNN, etc.) </t>
  </si>
  <si>
    <t xml:space="preserve">  Google Acadêmico - Google Scholar </t>
  </si>
  <si>
    <t xml:space="preserve">  Wikipedia </t>
  </si>
  <si>
    <t xml:space="preserve">2024/02 GP DIREITO </t>
  </si>
  <si>
    <t xml:space="preserve">  Mais de 10 anos, até 15 anos </t>
  </si>
  <si>
    <t xml:space="preserve">  Duas </t>
  </si>
  <si>
    <t xml:space="preserve">  Trabalho e contribuo com o sustento da família </t>
  </si>
  <si>
    <t xml:space="preserve">  Sem jornada fixa, até 10 horas semanais </t>
  </si>
  <si>
    <t xml:space="preserve">  Fora da área de graduação por escolha pessoal </t>
  </si>
  <si>
    <t xml:space="preserve">  36 a 40 anos </t>
  </si>
  <si>
    <t xml:space="preserve">Básico: sei pouco, não sou capaz de me comunicar. </t>
  </si>
  <si>
    <t xml:space="preserve">  Outro </t>
  </si>
  <si>
    <t xml:space="preserve">  Qualificação para negócio próprio </t>
  </si>
  <si>
    <t xml:space="preserve">  Serviços </t>
  </si>
  <si>
    <t xml:space="preserve">  Instagram </t>
  </si>
  <si>
    <t xml:space="preserve">  You Tube </t>
  </si>
  <si>
    <t xml:space="preserve">  Canais de TV abertos (Globo, Band, Record, SBT, etc.) </t>
  </si>
  <si>
    <t xml:space="preserve">  Canais do Youtube </t>
  </si>
  <si>
    <t xml:space="preserve">Aplicativo de mensagens (WhatsApp, Telegram, SnapChat, etc.) </t>
  </si>
  <si>
    <t xml:space="preserve">  A maior parte em escola pública </t>
  </si>
  <si>
    <t xml:space="preserve">  Sim, entre 13 e 24 meses </t>
  </si>
  <si>
    <t xml:space="preserve">De R$ 1.412,01 a R$ 1.730,00 </t>
  </si>
  <si>
    <t xml:space="preserve">  Aumentar a chance de conseguir emprego </t>
  </si>
  <si>
    <t xml:space="preserve">  Conceito que ela desfruta </t>
  </si>
  <si>
    <t xml:space="preserve">  Linkedin </t>
  </si>
  <si>
    <t xml:space="preserve">  Redes Sociais (Facebook, LinkedIn, Instagram, Twitter, etc.) </t>
  </si>
  <si>
    <t xml:space="preserve">  Revistas Digitais (Veja, Época, Exame, Isto É, etc.) </t>
  </si>
  <si>
    <t xml:space="preserve">  Scielo – Biblioteca Eletrônica Científica Online </t>
  </si>
  <si>
    <t xml:space="preserve">  Base de Periódicos Capes </t>
  </si>
  <si>
    <t xml:space="preserve">  Ensino médio </t>
  </si>
  <si>
    <t xml:space="preserve">  Sim, mas abandonei </t>
  </si>
  <si>
    <t xml:space="preserve">  Redes Sociais da UNINTER </t>
  </si>
  <si>
    <t xml:space="preserve">  Outro concursos públicos</t>
  </si>
  <si>
    <t xml:space="preserve">  Sites de instituições de ensino </t>
  </si>
  <si>
    <t xml:space="preserve">  A maior parte em escola privada (particular) </t>
  </si>
  <si>
    <t xml:space="preserve">  De 31 a 40 horas semanais </t>
  </si>
  <si>
    <t xml:space="preserve">Avançado: sou capaz de me expressar em detalhes sobre diversos assuntos, consigo ler e escrever com fluência e faço uso apropriado do vocabulário e da gramática. </t>
  </si>
  <si>
    <t xml:space="preserve">  Sites sobre empregos e profissões </t>
  </si>
  <si>
    <t xml:space="preserve">  Mais de 20 anos, até 25 anos </t>
  </si>
  <si>
    <t xml:space="preserve">  Aumentar conhecimento e cultura geral / realização pessoal </t>
  </si>
  <si>
    <t xml:space="preserve">Outros: Já fui estudante e tive opção de escolher pelo ProUni </t>
  </si>
  <si>
    <t xml:space="preserve">Outra, qual? Google </t>
  </si>
  <si>
    <t>Outro. Qual? Sebo</t>
  </si>
  <si>
    <t xml:space="preserve">  Preta </t>
  </si>
  <si>
    <t xml:space="preserve">  Ensino fundamental de 1.ª a 4.ª série </t>
  </si>
  <si>
    <t xml:space="preserve">  Educação de Jovens e Adultos - EJA (Supletivo) </t>
  </si>
  <si>
    <t xml:space="preserve">  Não, esse é o primeiro </t>
  </si>
  <si>
    <t xml:space="preserve">  Fora da área de graduação por não encontrar oportunidade na área </t>
  </si>
  <si>
    <t xml:space="preserve">  Acima de 50 anos </t>
  </si>
  <si>
    <t xml:space="preserve">  Horário do almoço </t>
  </si>
  <si>
    <t xml:space="preserve">  Conseguir uma promoção / melhorar salário </t>
  </si>
  <si>
    <t xml:space="preserve">Outros: </t>
  </si>
  <si>
    <t xml:space="preserve">  Facebook </t>
  </si>
  <si>
    <t xml:space="preserve">  Normalmente não procuro notícias sobre o Brasil e o Mundo </t>
  </si>
  <si>
    <t xml:space="preserve">  Trabalho e recebo ajuda da família </t>
  </si>
  <si>
    <t>2023/07 GP DIREITO - TRANSF. EXT.</t>
  </si>
  <si>
    <t xml:space="preserve">  Mais de 05 anos, até 10 anos </t>
  </si>
  <si>
    <t xml:space="preserve">  De 21 a 30 horas semanais </t>
  </si>
  <si>
    <t xml:space="preserve">  Totalmente relacionado com sua graduação </t>
  </si>
  <si>
    <t xml:space="preserve">  26 a 30 anos </t>
  </si>
  <si>
    <t xml:space="preserve">  Site UNINTER.com </t>
  </si>
  <si>
    <t xml:space="preserve">  Funcionalismo Público </t>
  </si>
  <si>
    <t xml:space="preserve">  TikTok </t>
  </si>
  <si>
    <t xml:space="preserve">  Whatsapp </t>
  </si>
  <si>
    <t xml:space="preserve">  Começo da manhã </t>
  </si>
  <si>
    <t xml:space="preserve">  Comércio </t>
  </si>
  <si>
    <t xml:space="preserve">De R$ 1.730,01 a R$ 3.293,00 </t>
  </si>
  <si>
    <t xml:space="preserve">  Parda </t>
  </si>
  <si>
    <t xml:space="preserve">   Outro </t>
  </si>
  <si>
    <t xml:space="preserve">21 a 25 anos </t>
  </si>
  <si>
    <t xml:space="preserve">  Solteiro(a) </t>
  </si>
  <si>
    <t xml:space="preserve">De R$ 6.032,01 a R$ 11.560,00 </t>
  </si>
  <si>
    <t xml:space="preserve">  Indicação </t>
  </si>
  <si>
    <t xml:space="preserve">  Khan Academy </t>
  </si>
  <si>
    <t xml:space="preserve">  Trabalho e sou o principal responsável pelo sustento da família </t>
  </si>
  <si>
    <t xml:space="preserve">  Polo de Apoio Presencial de sua cidade </t>
  </si>
  <si>
    <t xml:space="preserve">  Não possuo perfil em nenhuma rede social </t>
  </si>
  <si>
    <t xml:space="preserve">  Ensino fundamental de 5.ª a 9.ª série </t>
  </si>
  <si>
    <t xml:space="preserve">  Mais de 02 anos, até 05 anos </t>
  </si>
  <si>
    <t xml:space="preserve">  Três </t>
  </si>
  <si>
    <t xml:space="preserve">  Ter amigos ou parentes estudando na instituição </t>
  </si>
  <si>
    <t xml:space="preserve">  Aplicativo de mensagens (WhatsApp, Telegram, SnapChat, etc.) </t>
  </si>
  <si>
    <t>Outros: Financeiro/ Banco</t>
  </si>
  <si>
    <t xml:space="preserve">  Final da manhã </t>
  </si>
  <si>
    <t xml:space="preserve">   A pé </t>
  </si>
  <si>
    <t xml:space="preserve">  Começo da tarde </t>
  </si>
  <si>
    <t>Outros: Inicialmente por ser EAD, agora por conhecer o profissionalismo da instituição</t>
  </si>
  <si>
    <t>Outro. Qual? Particular</t>
  </si>
  <si>
    <t xml:space="preserve">  De 11 a 20 horas semanais </t>
  </si>
  <si>
    <t xml:space="preserve">  Não busco conteúdos sobre profissões e suas habilidades e competências </t>
  </si>
  <si>
    <t xml:space="preserve">  Outdoor/Placa de Rua </t>
  </si>
  <si>
    <t xml:space="preserve">  Menos de 02 anos </t>
  </si>
  <si>
    <t>2024/02 GP DIREITO - TRANSF. EXT.</t>
  </si>
  <si>
    <t xml:space="preserve">Outra, qual? </t>
  </si>
  <si>
    <t xml:space="preserve">Sim, mais de dois anos </t>
  </si>
  <si>
    <t xml:space="preserve">  Até 20 anos </t>
  </si>
  <si>
    <t>Outros: CONSEGUI BOLSA DO PROUNI</t>
  </si>
  <si>
    <t xml:space="preserve">  Até R$ 1.412,00 </t>
  </si>
  <si>
    <t>Outros: pela opção de bolsa que havia no Prouni</t>
  </si>
  <si>
    <t xml:space="preserve">  Outro Sonho </t>
  </si>
  <si>
    <t>Outros: Cálculos de Processos Trabalhista</t>
  </si>
  <si>
    <t xml:space="preserve">  Twitter </t>
  </si>
  <si>
    <t>Outro. Qual? Biblioteca física</t>
  </si>
  <si>
    <t>Outros: Recomendação de um antigo professor</t>
  </si>
  <si>
    <t xml:space="preserve">Outros: Contabilidade </t>
  </si>
  <si>
    <t xml:space="preserve">Outros: Consegui bolsa </t>
  </si>
  <si>
    <t xml:space="preserve">Outro. Qual? Livro Físico </t>
  </si>
  <si>
    <t xml:space="preserve">  Indústria </t>
  </si>
  <si>
    <t xml:space="preserve">  Site da UNINTER Notícias </t>
  </si>
  <si>
    <t>Outra, qual? Sites</t>
  </si>
  <si>
    <t xml:space="preserve">  Saúde </t>
  </si>
  <si>
    <t xml:space="preserve">  Cinco ou mais </t>
  </si>
  <si>
    <t xml:space="preserve">  Quatro </t>
  </si>
  <si>
    <t xml:space="preserve">  Não quero declarar </t>
  </si>
  <si>
    <t>Outros: estágio direito trabalhista</t>
  </si>
  <si>
    <t>Outros: Prouni</t>
  </si>
  <si>
    <t xml:space="preserve">Outro. Qual? sites da União, como senado federal </t>
  </si>
  <si>
    <t xml:space="preserve">Outros: telemarketing </t>
  </si>
  <si>
    <t xml:space="preserve">Outros: autonôma </t>
  </si>
  <si>
    <t xml:space="preserve">  Viúvo(a) </t>
  </si>
  <si>
    <t xml:space="preserve">Outro. Qual? </t>
  </si>
  <si>
    <t xml:space="preserve">Outros: Um colega que me indicou </t>
  </si>
  <si>
    <t xml:space="preserve">Outra, qual? Telegran </t>
  </si>
  <si>
    <t xml:space="preserve">  Profissionalizante magistério (curso normal), no ensino regular </t>
  </si>
  <si>
    <t xml:space="preserve">Outros: Alimentação </t>
  </si>
  <si>
    <t xml:space="preserve">Outro. Qual? Biblioteca Publica do Parana </t>
  </si>
  <si>
    <t xml:space="preserve">Outro. Qual? Google </t>
  </si>
  <si>
    <t xml:space="preserve">Outros: Segurança </t>
  </si>
  <si>
    <t xml:space="preserve">  Outro Segunda fonte de renda após aposentadoria</t>
  </si>
  <si>
    <t>Outra, qual? google</t>
  </si>
  <si>
    <t>Outro. Qual? Me indentifico mais com a Biblioteca Física</t>
  </si>
  <si>
    <t xml:space="preserve">  Na Madrugada </t>
  </si>
  <si>
    <t>Outros: Condominial</t>
  </si>
  <si>
    <t>Outros: Cartório de Registro de Imóveis</t>
  </si>
  <si>
    <t xml:space="preserve">De R$ 24.813,01 a R$ 43.075,00 </t>
  </si>
  <si>
    <t>PAP CURITIBA (GARCEZ) - PR</t>
  </si>
  <si>
    <t>Outros: Bolsa PROUNI</t>
  </si>
  <si>
    <t>REDES SOCIAIS</t>
  </si>
  <si>
    <t>PERFIL SOCIOECONÔMICO</t>
  </si>
  <si>
    <t>ATUALIZAÇÃO PROFISSIONAL</t>
  </si>
  <si>
    <t>Qual é a sua cor ou raça?</t>
  </si>
  <si>
    <t>Qual o grau de escolaridade do(a) CHEFE DA FAMÍLIA?</t>
  </si>
  <si>
    <t>Há quanto tempo você concluiu o ensino médio?</t>
  </si>
  <si>
    <t>Em que tipo de escola você cursou o ensino médio?</t>
  </si>
  <si>
    <t>Que tipo de curso de ensino médio você concluiu:</t>
  </si>
  <si>
    <t>Já cursou algum Curso Superior?</t>
  </si>
  <si>
    <t>Quantas pessoas contribuem com essa Renda (incluindo você)?</t>
  </si>
  <si>
    <t>Assinale a situação abaixo que melhor descreve seu caso.</t>
  </si>
  <si>
    <t>Quantas horas semanais você trabalha?</t>
  </si>
  <si>
    <t>Como você paga as mensalidades?</t>
  </si>
  <si>
    <t>Qual o PRINCIPAL meio de transporte utilizado para chegar ao local de aula?</t>
  </si>
  <si>
    <t>Gênero:</t>
  </si>
  <si>
    <t>Idade:</t>
  </si>
  <si>
    <t>Estado Civil:</t>
  </si>
  <si>
    <t>Você já morou, ou ainda mora, fora do Brasil?</t>
  </si>
  <si>
    <t>Em qual desses estágios você classificaria seu conhecimento de língua inglesa?</t>
  </si>
  <si>
    <t>Renda Familiar Mensal (considerar todos os tipos de rendimentos líquidos, de todos os membros da família):</t>
  </si>
  <si>
    <t xml:space="preserve">Como tomou conhecimento da UNINTER? </t>
  </si>
  <si>
    <t>Em qual período do dia você mais costuma navegar mais pelas redes sociais?</t>
  </si>
  <si>
    <t>Considerando todas as redes sociais em que você acompanha as ações de seu curso, como você avalia as essas atividades?</t>
  </si>
  <si>
    <t>Qual o PRINCIPAL motivo para você ingressar em um curso superior?</t>
  </si>
  <si>
    <t xml:space="preserve">Qual PRINCIPAL motivo que o levou a optar pela UNINTER? </t>
  </si>
  <si>
    <t>Em quais redes sociais você costuma mais buscar informações sobre o seu curso e sua área de atuação?</t>
  </si>
  <si>
    <t>Para me atualizar sobre o que está ocorrendo no Brasil e do mundo, os noticiários que busco normalmente são:</t>
  </si>
  <si>
    <t>Para me atualizar e conhecer o futuro das profissões e buscar novas habilidades e competências, utilizo principalmente os seguintes meios:</t>
  </si>
  <si>
    <t>Para suas pesquisas acadêmicas, além das bibliotecas virtuais disponibilizadas pela UNINTER, quais outros repositórios de conteúdo você utiliza?</t>
  </si>
  <si>
    <t>Utilizo somente as bibliotecas virtuais da UNINTER</t>
  </si>
  <si>
    <t>Instagram</t>
  </si>
  <si>
    <t>Linkedin</t>
  </si>
  <si>
    <t>Pinterest</t>
  </si>
  <si>
    <t>SnapChat</t>
  </si>
  <si>
    <t>TikTok</t>
  </si>
  <si>
    <t>Twitter</t>
  </si>
  <si>
    <t>Whatsapp</t>
  </si>
  <si>
    <t>You Tube</t>
  </si>
  <si>
    <t>Com qual frequência você usa as redes sociais relacionadas abaixo?  - Facebook</t>
  </si>
  <si>
    <t>PESQUISA</t>
  </si>
  <si>
    <t>CAMPUS DIVINA PROVIDÊNCIA</t>
  </si>
  <si>
    <t>Escola Superior de Saúde Única</t>
  </si>
  <si>
    <t>BACHARELADO EM ENFERMAGEM  - PRESENCIAL 2</t>
  </si>
  <si>
    <t xml:space="preserve">2024/02 GP ENFERMAGEM  </t>
  </si>
  <si>
    <t>Outros: Engenharia</t>
  </si>
  <si>
    <t xml:space="preserve">2023/09 GP ENFERMAGEM </t>
  </si>
  <si>
    <t xml:space="preserve">  Pinterest </t>
  </si>
  <si>
    <t>2024/02 GP ENFERMAGEM  - TRANSF. EXT.</t>
  </si>
  <si>
    <t>BACHARELADO EM BIOMEDICINA - PRESENCIAL 2</t>
  </si>
  <si>
    <t xml:space="preserve">2023/09 GP BIOMEDICINA </t>
  </si>
  <si>
    <t xml:space="preserve">2024/02 GP BIOMEDICINA </t>
  </si>
  <si>
    <t>2024/02 GP BIOMEDICINA - TRANSF. EXT.</t>
  </si>
  <si>
    <t>Outros: cobrança de consórcio</t>
  </si>
  <si>
    <t>Em quais redes sociais você costuma mais buscar informações sobre o seu curso e sua área de atuação?2</t>
  </si>
  <si>
    <t>Em quais redes sociais você costuma mais buscar informações sobre o seu curso e sua área de atuação?3</t>
  </si>
  <si>
    <t>Em quais redes sociais você costuma mais buscar informações sobre o seu curso e sua área de atuação?4</t>
  </si>
  <si>
    <t>Em quais redes sociais você costuma mais buscar informações sobre o seu curso e sua área de atuação?5</t>
  </si>
  <si>
    <t>Em quais redes sociais você costuma mais buscar informações sobre o seu curso e sua área de atuação?6</t>
  </si>
  <si>
    <t>Em quais redes sociais você costuma mais buscar informações sobre o seu curso e sua área de atuação?7</t>
  </si>
  <si>
    <t>Em quais redes sociais você costuma mais buscar informações sobre o seu curso e sua área de atuação?8</t>
  </si>
  <si>
    <t>Em quais redes sociais você costuma mais buscar informações sobre o seu curso e sua área de atuação?9</t>
  </si>
  <si>
    <t>Em quais redes sociais você costuma mais buscar informações sobre o seu curso e sua área de atuação?10</t>
  </si>
  <si>
    <t>Em quais redes sociais você costuma mais buscar informações sobre o seu curso e sua área de atuação?11</t>
  </si>
  <si>
    <t>Em quais redes sociais você costuma mais buscar informações sobre o seu curso e sua área de atuação?12</t>
  </si>
  <si>
    <t>Para me atualizar sobre o que está ocorrendo no Brasil e do mundo, os noticiários que busco normalmente são:13</t>
  </si>
  <si>
    <t>Para me atualizar sobre o que está ocorrendo no Brasil e do mundo, os noticiários que busco normalmente são:14</t>
  </si>
  <si>
    <t>Para me atualizar sobre o que está ocorrendo no Brasil e do mundo, os noticiários que busco normalmente são:15</t>
  </si>
  <si>
    <t>Para me atualizar sobre o que está ocorrendo no Brasil e do mundo, os noticiários que busco normalmente são:16</t>
  </si>
  <si>
    <t>Para me atualizar sobre o que está ocorrendo no Brasil e do mundo, os noticiários que busco normalmente são:17</t>
  </si>
  <si>
    <t>Para me atualizar sobre o que está ocorrendo no Brasil e do mundo, os noticiários que busco normalmente são:18</t>
  </si>
  <si>
    <t>Para me atualizar sobre o que está ocorrendo no Brasil e do mundo, os noticiários que busco normalmente são:19</t>
  </si>
  <si>
    <t>Para me atualizar sobre o que está ocorrendo no Brasil e do mundo, os noticiários que busco normalmente são:20</t>
  </si>
  <si>
    <t>Para me atualizar e conhecer o futuro das profissões e buscar novas habilidades e competências, utilizo principalmente os seguintes meios:2</t>
  </si>
  <si>
    <t>Quesito</t>
  </si>
  <si>
    <t>Até 20 anos</t>
  </si>
  <si>
    <t>21 a 25 anos</t>
  </si>
  <si>
    <t>26 a 30 anos</t>
  </si>
  <si>
    <t>31 a 35 anos</t>
  </si>
  <si>
    <t>36 a 40 anos</t>
  </si>
  <si>
    <t>41 a 50 anos</t>
  </si>
  <si>
    <t>Acima de 50 anos</t>
  </si>
  <si>
    <t>Total</t>
  </si>
  <si>
    <t>Masculino</t>
  </si>
  <si>
    <t>Feminino</t>
  </si>
  <si>
    <t>Estado civil</t>
  </si>
  <si>
    <t>Solteiro(a)</t>
  </si>
  <si>
    <t>Casado(a) / União Estável</t>
  </si>
  <si>
    <t>Separado(a) / Divorciado(a)</t>
  </si>
  <si>
    <t>Viúvo(a)</t>
  </si>
  <si>
    <t>Branca</t>
  </si>
  <si>
    <t>Preta</t>
  </si>
  <si>
    <t>Amarela</t>
  </si>
  <si>
    <t>Parda</t>
  </si>
  <si>
    <t>Indígena</t>
  </si>
  <si>
    <t>Não quero declarar</t>
  </si>
  <si>
    <t>Nenhuma escolaridade</t>
  </si>
  <si>
    <t>Ensino fundamental de 1.ª a 4.ª série</t>
  </si>
  <si>
    <t>Ensino fundamental de 5.ª a 9.ª série</t>
  </si>
  <si>
    <t>Ensino médio</t>
  </si>
  <si>
    <t>Ensino superior</t>
  </si>
  <si>
    <t>Menos de 02 anos</t>
  </si>
  <si>
    <t>Mais de 02 anos, até 05 anos</t>
  </si>
  <si>
    <t>Mais de 05 anos, até 10 anos</t>
  </si>
  <si>
    <t>Mais de 10 anos, até 15 anos</t>
  </si>
  <si>
    <t>Mais de 15 anos, até 20 anos</t>
  </si>
  <si>
    <t>Mais de 20 anos, até 25 anos</t>
  </si>
  <si>
    <t>Há mais de 25 anos</t>
  </si>
  <si>
    <t>Todo em escola pública</t>
  </si>
  <si>
    <t>Todo em escola privada (particular)</t>
  </si>
  <si>
    <t>A maior parte em escola pública</t>
  </si>
  <si>
    <t>A maior parte em escola privada (particular)</t>
  </si>
  <si>
    <t>Metade em escola pública e metade em escola privada (particular)</t>
  </si>
  <si>
    <t>Comum ou de educação geral, no ensino regular</t>
  </si>
  <si>
    <t>Profissionalizante técnico (eletrônica, contabilidade, etc.), no ensino regular</t>
  </si>
  <si>
    <t>Profissionalizante magistério (curso normal), no ensino regular</t>
  </si>
  <si>
    <t>Educação de Jovens e Adultos - EJA (Supletivo)</t>
  </si>
  <si>
    <t>Outro</t>
  </si>
  <si>
    <t>Sim, mas abandonei</t>
  </si>
  <si>
    <t>Sim, e já concluí</t>
  </si>
  <si>
    <t>Não, esse é o primeiro</t>
  </si>
  <si>
    <t>Aumentar a chance de conseguir emprego</t>
  </si>
  <si>
    <t>Aumentar conhecimento e cultura geral / realização pessoal</t>
  </si>
  <si>
    <t>Complementar formação profissional</t>
  </si>
  <si>
    <t>Conseguir uma promoção / melhorar salário</t>
  </si>
  <si>
    <t>Formação teórica voltada a pesquisas</t>
  </si>
  <si>
    <t>Qualificação para negócio próprio</t>
  </si>
  <si>
    <t>Não, nunca morei no exterior</t>
  </si>
  <si>
    <t>Sim, até 01 mês</t>
  </si>
  <si>
    <t xml:space="preserve">Sim, entre 01 e 03 meses </t>
  </si>
  <si>
    <t>Sim, entre 04 e 12 meses</t>
  </si>
  <si>
    <t>Sim, entre 13 e 24 meses</t>
  </si>
  <si>
    <t>Sim, mais de dois anos</t>
  </si>
  <si>
    <t>Básico: sei pouco, não sou capaz de me comunicar.</t>
  </si>
  <si>
    <t>Elementar: tenho algum vocabulário e noção básica de estrutura e pronúncia, sou capaz de responder a perguntas simples e dizer algumas coisas sobre mim.</t>
  </si>
  <si>
    <t>Intermediário: sou capaz de me comunicar em diversas situações, ainda que de forma imperfeita.</t>
  </si>
  <si>
    <t>Avançado: sou capaz de me expressar em detalhes sobre diversos assuntos, consigo ler e escrever com fluência e faço uso apropriado do vocabulário e da gramática.</t>
  </si>
  <si>
    <t>Uma pessoa</t>
  </si>
  <si>
    <t>Duas</t>
  </si>
  <si>
    <t>Três</t>
  </si>
  <si>
    <t>Quatro</t>
  </si>
  <si>
    <t>Cinco ou mais</t>
  </si>
  <si>
    <t>Não trabalho e meus gastos são financiados pela família</t>
  </si>
  <si>
    <t>Trabalho e recebo ajuda da família</t>
  </si>
  <si>
    <t>Trabalho e me sustento</t>
  </si>
  <si>
    <t>Trabalho e contribuo com o sustento da família</t>
  </si>
  <si>
    <t>Trabalho e sou o principal responsável pelo sustento da família</t>
  </si>
  <si>
    <t>Não estou trabalhando atualmente</t>
  </si>
  <si>
    <t>Sem jornada fixa, até 10 horas semanais</t>
  </si>
  <si>
    <t>De 11 a 20 horas semanais</t>
  </si>
  <si>
    <t>De 21 a 30 horas semanais</t>
  </si>
  <si>
    <t>De 31 a 40 horas semanais</t>
  </si>
  <si>
    <t>Mais de 40 horas semanais</t>
  </si>
  <si>
    <t>Se você possui uma atividade profissional, você diria que seu trabalho é:</t>
  </si>
  <si>
    <t>Totalmente relacionado com sua graduação</t>
  </si>
  <si>
    <t>Parcialmente relacionado com a graduação</t>
  </si>
  <si>
    <t>Fora da área de graduação por escolha pessoal</t>
  </si>
  <si>
    <t>Fora da área de graduação por não encontrar oportunidade na área</t>
  </si>
  <si>
    <t>Recurso próprio</t>
  </si>
  <si>
    <t>Recurso da empresa, recurso próprio reembolsado pela empresa.</t>
  </si>
  <si>
    <t>Com auxílio da família</t>
  </si>
  <si>
    <t>Sou bolsista ou estudante PROUNI</t>
  </si>
  <si>
    <t>Em que setor da economia você exerce sua atividade profissional?</t>
  </si>
  <si>
    <t>Agricultura</t>
  </si>
  <si>
    <t>Comércio</t>
  </si>
  <si>
    <t>Educação</t>
  </si>
  <si>
    <t>Funcionalismo Público</t>
  </si>
  <si>
    <t>Indústria</t>
  </si>
  <si>
    <t>Saúde</t>
  </si>
  <si>
    <t>-</t>
  </si>
  <si>
    <t>Serviços</t>
  </si>
  <si>
    <t>Outros</t>
  </si>
  <si>
    <t>Qual sua ocupação atualmente?</t>
  </si>
  <si>
    <t>Empresário</t>
  </si>
  <si>
    <t>Professor universitário</t>
  </si>
  <si>
    <t>Professor do ensino médio ou fundamental</t>
  </si>
  <si>
    <t>Empregado de empresa privada sem cargo de chefia</t>
  </si>
  <si>
    <t>Empregado de empresa privada com cargo de chefia</t>
  </si>
  <si>
    <t>Funcionário público sem função de chefia</t>
  </si>
  <si>
    <t>Funcionário público com função de chefia</t>
  </si>
  <si>
    <t>Profissional liberal</t>
  </si>
  <si>
    <t>Profissional autônomo</t>
  </si>
  <si>
    <t>Trabalho informal</t>
  </si>
  <si>
    <t>Estudante universitário</t>
  </si>
  <si>
    <t>Aposentado</t>
  </si>
  <si>
    <t>Dona de casa</t>
  </si>
  <si>
    <t>A pé</t>
  </si>
  <si>
    <t>Veículo próprio</t>
  </si>
  <si>
    <t>Ônibus coletivo</t>
  </si>
  <si>
    <t>Com qual frequência você usa as redes sociais relacionadas abaixo?</t>
  </si>
  <si>
    <t>Q1</t>
  </si>
  <si>
    <t>Não utilizo essa rede social</t>
  </si>
  <si>
    <t>Q2</t>
  </si>
  <si>
    <t>Poucas vezes por semana</t>
  </si>
  <si>
    <t>Q3</t>
  </si>
  <si>
    <t>Pelo menos uma vez por dia</t>
  </si>
  <si>
    <t>Q4</t>
  </si>
  <si>
    <t>Poucas vezes ao dia</t>
  </si>
  <si>
    <t>Q5</t>
  </si>
  <si>
    <t>Muitas vezes ao dia</t>
  </si>
  <si>
    <t>Rede Social</t>
  </si>
  <si>
    <t>TOTAL</t>
  </si>
  <si>
    <t>Facebook</t>
  </si>
  <si>
    <t xml:space="preserve">Pinterest </t>
  </si>
  <si>
    <t>Não possuo perfil em nenhuma rede social</t>
  </si>
  <si>
    <t>Começo da manhã</t>
  </si>
  <si>
    <t>Final da manhã</t>
  </si>
  <si>
    <t xml:space="preserve">Horário do almoço </t>
  </si>
  <si>
    <t>Começo da tarde</t>
  </si>
  <si>
    <t>Final da tarde</t>
  </si>
  <si>
    <t>Durante à noite</t>
  </si>
  <si>
    <t>Na Madrugada</t>
  </si>
  <si>
    <t>Não busco informações sobre o curso ou a área de atuação nas redes sociais.</t>
  </si>
  <si>
    <t>*Múltipla escolha</t>
  </si>
  <si>
    <t>Não acompanho as ações do curso em nenhuma rede social</t>
  </si>
  <si>
    <t>Insatisfatórias</t>
  </si>
  <si>
    <t>Parcialmente satisfatórias</t>
  </si>
  <si>
    <t>Satisfatórias</t>
  </si>
  <si>
    <t>Boas</t>
  </si>
  <si>
    <t>Muito boas</t>
  </si>
  <si>
    <t>Para me atualizar sobre o que está ocorrendo no Brasil e no mundo, os noticiários que busco normalmente são:</t>
  </si>
  <si>
    <t>Normalmente não procuro notícias sobre o Brasil e o Mundo</t>
  </si>
  <si>
    <t>Canais de TV abertos (Globo, Band, Record, SBT, etc.)</t>
  </si>
  <si>
    <t>Canais de TV fechados/pagos (Globo News, Band News, CNN, etc.)</t>
  </si>
  <si>
    <t>Jornais Digitais (Folha de SP, O Globo, Estadão, Valor Econômico, etc.)</t>
  </si>
  <si>
    <t>Revistas Digitais (Veja, Época, Exame, Isto É, etc.)</t>
  </si>
  <si>
    <t>Canais do Youtube</t>
  </si>
  <si>
    <t>Redes Sociais (Facebook, LinkedIn, Instagram, Twitter, etc.)</t>
  </si>
  <si>
    <t>Aplicativo de mensagens (WhatsApp, Telegram, SnapChat, etc.)</t>
  </si>
  <si>
    <t>Não busco conteúdos sobre profissões e suas habilidades e competências</t>
  </si>
  <si>
    <t>Sites sobre empregos e profissões</t>
  </si>
  <si>
    <t>Sites de instituições de ensino</t>
  </si>
  <si>
    <t>Scielo – Biblioteca Eletrônica Científica Online</t>
  </si>
  <si>
    <t>Google Acadêmico - Google Scholar</t>
  </si>
  <si>
    <t>Khan Academy</t>
  </si>
  <si>
    <t>Base de Periódicos Capes</t>
  </si>
  <si>
    <t>Wikipedia</t>
  </si>
  <si>
    <t>Outro. Qual?</t>
  </si>
  <si>
    <t>Outra</t>
  </si>
  <si>
    <t>Coluna1</t>
  </si>
  <si>
    <t>Estagiário</t>
  </si>
  <si>
    <t>Para me atualizar e conhecer o futuro das profissões e buscar novas habilidades e competências, utilizo principalmente os seguintes meios:3</t>
  </si>
  <si>
    <t>Para me atualizar e conhecer o futuro das profissões e buscar novas habilidades e competências, utilizo principalmente os seguintes meios:1</t>
  </si>
  <si>
    <t>Para me atualizar e conhecer o futuro das profissões e buscar novas habilidades e competências, utilizo principalmente os seguintes meios:4</t>
  </si>
  <si>
    <t>Para me atualizar e conhecer o futuro das profissões e buscar novas habilidades e competências, utilizo principalmente os seguintes meios:5</t>
  </si>
  <si>
    <t>Para me atualizar e conhecer o futuro das profissões e buscar novas habilidades e competências, utilizo principalmente os seguintes meios:6</t>
  </si>
  <si>
    <t>Para me atualizar e conhecer o futuro das profissões e buscar novas habilidades e competências, utilizo principalmente os seguintes meios:7</t>
  </si>
  <si>
    <t>Para me atualizar e conhecer o futuro das profissões e buscar novas habilidades e competências, utilizo principalmente os seguintes meios:8</t>
  </si>
  <si>
    <t>Para me atualizar e conhecer o futuro das profissões e buscar novas habilidades e competências, utilizo principalmente os seguintes meios:9</t>
  </si>
  <si>
    <t>Para me atualizar e conhecer o futuro das profissões e buscar novas habilidades e competências, utilizo principalmente os seguintes meios:12</t>
  </si>
  <si>
    <t>Para suas pesquisas acadêmicas, além das bibliotecas virtuais disponibilizadas pela UNINTER, quais outros repositórios de conteúdo você utiliza?2</t>
  </si>
  <si>
    <t>Para suas pesquisas acadêmicas, além das bibliotecas virtuais disponibilizadas pela UNINTER, quais outros repositórios de conteúdo você utiliza?3</t>
  </si>
  <si>
    <t>Para suas pesquisas acadêmicas, além das bibliotecas virtuais disponibilizadas pela UNINTER, quais outros repositórios de conteúdo você utiliza?4</t>
  </si>
  <si>
    <t>Para suas pesquisas acadêmicas, além das bibliotecas virtuais disponibilizadas pela UNINTER, quais outros repositórios de conteúdo você utiliza?5</t>
  </si>
  <si>
    <t>Para suas pesquisas acadêmicas, além das bibliotecas virtuais disponibilizadas pela UNINTER, quais outros repositórios de conteúdo você utiliza?6</t>
  </si>
  <si>
    <t>Para suas pesquisas acadêmicas, além das bibliotecas virtuais disponibilizadas pela UNINTER, quais outros repositórios de conteúdo você utiliza?7</t>
  </si>
  <si>
    <t>Para suas pesquisas acadêmicas, além das bibliotecas virtuais disponibilizadas pela UNINTER, quais outros repositórios de conteúdo você utiliza?1</t>
  </si>
  <si>
    <t>(vazio)</t>
  </si>
  <si>
    <t>Respondentes</t>
  </si>
  <si>
    <t>FEMININO</t>
  </si>
  <si>
    <t>MASCULINO</t>
  </si>
  <si>
    <t>1) Até 20 anos</t>
  </si>
  <si>
    <t>2) 21 a 25 anos</t>
  </si>
  <si>
    <t>4) 31 a 35 anos</t>
  </si>
  <si>
    <t>5) 36 a 40 anos</t>
  </si>
  <si>
    <t>6) 41 a 50 anos</t>
  </si>
  <si>
    <t>7) Acima de 50 anos</t>
  </si>
  <si>
    <t>1) Até R$ 1.412,00</t>
  </si>
  <si>
    <t>2) De R$ 1.412,01 a R$ 1.730,00</t>
  </si>
  <si>
    <t>3) De R$ 1.730,01 a R$ 3.293,00</t>
  </si>
  <si>
    <t>4) De R$ 3.293,01 a R$ 6.032,00</t>
  </si>
  <si>
    <t xml:space="preserve">5) De R$ 6.032,01 a R$ 11.560,00 </t>
  </si>
  <si>
    <t>7) De R$ 24.813,01 a R$ 43.075,00</t>
  </si>
  <si>
    <t>5) De R$ 6.032,01 a R$ 11.560,00</t>
  </si>
  <si>
    <t>6) De R$ 11.560,01 a R$ 24.813,00</t>
  </si>
  <si>
    <t>Porcentagem</t>
  </si>
  <si>
    <t>BIOMEDICINA</t>
  </si>
  <si>
    <t>DIREITO</t>
  </si>
  <si>
    <t>ENFERMAGEM</t>
  </si>
  <si>
    <t>JURÍDICA</t>
  </si>
  <si>
    <t>SAÚDE ÚNICA</t>
  </si>
  <si>
    <t>REPRESENTATIVIDADE</t>
  </si>
  <si>
    <t>Escola</t>
  </si>
  <si>
    <t>Curso</t>
  </si>
  <si>
    <t>Total de Alunos</t>
  </si>
  <si>
    <t>Representatividade</t>
  </si>
  <si>
    <t>3) 26 a 30 anos</t>
  </si>
  <si>
    <t>RESULTADOS GERAIS</t>
  </si>
  <si>
    <t>APRESENTAÇÃO</t>
  </si>
  <si>
    <t>Obs.: Questão de múltipla escolha.</t>
  </si>
  <si>
    <t>Obs: *Quesito 'Saúde' adicionado em 2023</t>
  </si>
  <si>
    <t>Bacharelado em Direito</t>
  </si>
  <si>
    <t>Bacharelado em Biomedicina</t>
  </si>
  <si>
    <t>Bacharelado em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</si>
</sst>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20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 tint="4.9989318521683403E-2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4"/>
      <color theme="0"/>
      <name val="Aptos Narrow"/>
      <family val="2"/>
      <scheme val="minor"/>
    </font>
    <font>
      <b/>
      <sz val="16"/>
      <color theme="0"/>
      <name val="Aptos Narrow"/>
      <family val="2"/>
      <scheme val="minor"/>
    </font>
    <font>
      <b/>
      <i/>
      <sz val="11"/>
      <color rgb="FFFF0000"/>
      <name val="Arial"/>
      <family val="2"/>
    </font>
    <font>
      <b/>
      <sz val="22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760A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13" fillId="33" borderId="10" xfId="0" applyFont="1" applyFill="1" applyBorder="1" applyAlignment="1">
      <alignment horizontal="centerContinuous" vertical="center" wrapText="1"/>
    </xf>
    <xf numFmtId="0" fontId="18" fillId="33" borderId="10" xfId="0" applyFont="1" applyFill="1" applyBorder="1" applyAlignment="1">
      <alignment horizontal="centerContinuous" vertical="center" wrapText="1"/>
    </xf>
    <xf numFmtId="0" fontId="18" fillId="34" borderId="10" xfId="0" applyFont="1" applyFill="1" applyBorder="1" applyAlignment="1">
      <alignment horizontal="centerContinuous" vertical="center" wrapText="1"/>
    </xf>
    <xf numFmtId="0" fontId="0" fillId="35" borderId="0" xfId="0" applyFill="1" applyAlignment="1">
      <alignment wrapText="1"/>
    </xf>
    <xf numFmtId="0" fontId="0" fillId="35" borderId="0" xfId="0" applyFill="1"/>
    <xf numFmtId="0" fontId="23" fillId="37" borderId="0" xfId="0" applyFont="1" applyFill="1" applyAlignment="1">
      <alignment vertical="center"/>
    </xf>
    <xf numFmtId="0" fontId="24" fillId="37" borderId="0" xfId="0" applyFont="1" applyFill="1" applyAlignment="1">
      <alignment vertical="center"/>
    </xf>
    <xf numFmtId="0" fontId="21" fillId="37" borderId="0" xfId="0" applyFont="1" applyFill="1"/>
    <xf numFmtId="0" fontId="21" fillId="0" borderId="0" xfId="0" applyFont="1"/>
    <xf numFmtId="0" fontId="24" fillId="38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64" fontId="21" fillId="0" borderId="11" xfId="1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164" fontId="24" fillId="0" borderId="11" xfId="1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1" fillId="39" borderId="0" xfId="0" applyFont="1" applyFill="1"/>
    <xf numFmtId="0" fontId="24" fillId="38" borderId="11" xfId="0" applyFont="1" applyFill="1" applyBorder="1" applyAlignment="1">
      <alignment horizontal="center"/>
    </xf>
    <xf numFmtId="0" fontId="0" fillId="39" borderId="0" xfId="0" applyFill="1"/>
    <xf numFmtId="0" fontId="24" fillId="0" borderId="0" xfId="0" applyFont="1" applyAlignment="1">
      <alignment vertical="center"/>
    </xf>
    <xf numFmtId="0" fontId="21" fillId="0" borderId="11" xfId="0" applyFont="1" applyBorder="1"/>
    <xf numFmtId="0" fontId="21" fillId="0" borderId="11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0" xfId="0" applyFont="1"/>
    <xf numFmtId="0" fontId="22" fillId="39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24" fillId="37" borderId="0" xfId="0" applyFont="1" applyFill="1" applyAlignment="1">
      <alignment horizontal="left" vertical="center"/>
    </xf>
    <xf numFmtId="0" fontId="27" fillId="37" borderId="0" xfId="0" applyFont="1" applyFill="1" applyAlignment="1">
      <alignment horizontal="center" vertical="center"/>
    </xf>
    <xf numFmtId="0" fontId="24" fillId="40" borderId="0" xfId="0" applyFont="1" applyFill="1" applyAlignment="1">
      <alignment horizontal="center"/>
    </xf>
    <xf numFmtId="0" fontId="27" fillId="39" borderId="0" xfId="0" applyFont="1" applyFill="1" applyAlignment="1">
      <alignment horizontal="center" vertical="center"/>
    </xf>
    <xf numFmtId="0" fontId="24" fillId="41" borderId="0" xfId="0" applyFont="1" applyFill="1" applyAlignment="1">
      <alignment horizontal="center"/>
    </xf>
    <xf numFmtId="0" fontId="23" fillId="39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24" fillId="40" borderId="11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justify" vertical="center" wrapText="1"/>
    </xf>
    <xf numFmtId="164" fontId="21" fillId="0" borderId="12" xfId="1" applyNumberFormat="1" applyFont="1" applyBorder="1" applyAlignment="1">
      <alignment horizontal="center" vertical="center" wrapText="1"/>
    </xf>
    <xf numFmtId="164" fontId="24" fillId="0" borderId="12" xfId="1" applyNumberFormat="1" applyFont="1" applyBorder="1" applyAlignment="1">
      <alignment horizontal="center"/>
    </xf>
    <xf numFmtId="0" fontId="21" fillId="0" borderId="11" xfId="0" applyFont="1" applyBorder="1" applyAlignment="1">
      <alignment horizontal="justify" vertical="center" wrapText="1"/>
    </xf>
    <xf numFmtId="164" fontId="21" fillId="0" borderId="11" xfId="1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justify" vertical="center"/>
    </xf>
    <xf numFmtId="164" fontId="21" fillId="0" borderId="0" xfId="0" applyNumberFormat="1" applyFont="1"/>
    <xf numFmtId="0" fontId="23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164" fontId="21" fillId="0" borderId="11" xfId="0" applyNumberFormat="1" applyFont="1" applyBorder="1" applyAlignment="1">
      <alignment horizontal="center" vertical="center"/>
    </xf>
    <xf numFmtId="0" fontId="22" fillId="36" borderId="0" xfId="0" applyFont="1" applyFill="1" applyAlignment="1">
      <alignment horizontal="centerContinuous" vertical="center"/>
    </xf>
    <xf numFmtId="0" fontId="21" fillId="36" borderId="0" xfId="0" applyFont="1" applyFill="1" applyAlignment="1">
      <alignment horizontal="centerContinuous" vertical="center"/>
    </xf>
    <xf numFmtId="0" fontId="0" fillId="0" borderId="0" xfId="0" quotePrefix="1" applyAlignment="1">
      <alignment wrapText="1"/>
    </xf>
    <xf numFmtId="164" fontId="21" fillId="39" borderId="11" xfId="1" applyNumberFormat="1" applyFont="1" applyFill="1" applyBorder="1" applyAlignment="1">
      <alignment horizontal="center" vertical="center" wrapText="1"/>
    </xf>
    <xf numFmtId="0" fontId="0" fillId="0" borderId="0" xfId="0" pivotButton="1"/>
    <xf numFmtId="164" fontId="21" fillId="39" borderId="12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39" borderId="0" xfId="0" applyFont="1" applyFill="1"/>
    <xf numFmtId="0" fontId="16" fillId="0" borderId="0" xfId="0" applyFont="1" applyAlignment="1">
      <alignment horizontal="center"/>
    </xf>
    <xf numFmtId="0" fontId="20" fillId="42" borderId="0" xfId="0" applyFont="1" applyFill="1" applyAlignment="1">
      <alignment horizontal="centerContinuous" vertical="center"/>
    </xf>
    <xf numFmtId="0" fontId="21" fillId="42" borderId="0" xfId="0" applyFont="1" applyFill="1" applyAlignment="1">
      <alignment horizontal="centerContinuous"/>
    </xf>
    <xf numFmtId="0" fontId="21" fillId="42" borderId="0" xfId="0" applyFont="1" applyFill="1" applyAlignment="1">
      <alignment horizontal="center"/>
    </xf>
    <xf numFmtId="0" fontId="24" fillId="38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164" fontId="21" fillId="0" borderId="11" xfId="1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164" fontId="24" fillId="0" borderId="11" xfId="1" applyNumberFormat="1" applyFont="1" applyBorder="1" applyAlignment="1">
      <alignment horizontal="right" vertical="center"/>
    </xf>
    <xf numFmtId="0" fontId="21" fillId="0" borderId="0" xfId="0" applyFont="1" applyAlignment="1">
      <alignment horizontal="justify" vertical="center" wrapText="1"/>
    </xf>
    <xf numFmtId="164" fontId="24" fillId="0" borderId="0" xfId="1" applyNumberFormat="1" applyFont="1" applyBorder="1" applyAlignment="1">
      <alignment horizontal="center"/>
    </xf>
    <xf numFmtId="0" fontId="30" fillId="0" borderId="0" xfId="0" applyFont="1"/>
    <xf numFmtId="0" fontId="28" fillId="42" borderId="0" xfId="0" applyFont="1" applyFill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/>
    </xf>
    <xf numFmtId="164" fontId="21" fillId="0" borderId="0" xfId="1" applyNumberFormat="1" applyFont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9" fillId="42" borderId="0" xfId="0" applyFont="1" applyFill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0" fontId="31" fillId="42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left" vertical="center"/>
    </xf>
    <xf numFmtId="0" fontId="21" fillId="41" borderId="0" xfId="0" applyFont="1" applyFill="1" applyAlignment="1">
      <alignment horizontal="left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Porcentagem" xfId="1" builtinId="5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4"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3760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151339</xdr:colOff>
      <xdr:row>0</xdr:row>
      <xdr:rowOff>76201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DF4B11A8-C57C-425A-9DC4-A029F9742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39" y="76201"/>
          <a:ext cx="1569511" cy="638247"/>
        </a:xfrm>
        <a:prstGeom prst="rect">
          <a:avLst/>
        </a:prstGeom>
      </xdr:spPr>
    </xdr:pic>
    <xdr:clientData/>
  </xdr:oneCellAnchor>
  <xdr:twoCellAnchor>
    <xdr:from>
      <xdr:col>0</xdr:col>
      <xdr:colOff>495300</xdr:colOff>
      <xdr:row>7</xdr:row>
      <xdr:rowOff>38100</xdr:rowOff>
    </xdr:from>
    <xdr:to>
      <xdr:col>3</xdr:col>
      <xdr:colOff>1200151</xdr:colOff>
      <xdr:row>32</xdr:row>
      <xdr:rowOff>19050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7A01E4D5-138C-434E-82E9-A8E08266206E}"/>
            </a:ext>
          </a:extLst>
        </xdr:cNvPr>
        <xdr:cNvSpPr txBox="1"/>
      </xdr:nvSpPr>
      <xdr:spPr>
        <a:xfrm>
          <a:off x="495300" y="1676400"/>
          <a:ext cx="5305426" cy="474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PÚBLICO-ALVO: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corpo discente dos cursos de graduação 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na modalidade presencial.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PERÍODO DE APLICAÇÃO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de 09 a 24 de março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2024.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REPRESENTATIVIDADE: </a:t>
          </a:r>
          <a:r>
            <a:rPr lang="pt-BR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dos 298  discentes vinculados à pesquisa no Univirtus, participaram do processo</a:t>
          </a:r>
          <a:r>
            <a:rPr lang="pt-BR" sz="1200" b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108 </a:t>
          </a:r>
          <a:r>
            <a:rPr lang="pt-BR" sz="12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deles, o que equivale a 36,2% dos alunos ingressantes nos cursos selecionados para o processo.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METODOLOGIA DA COLETA DE DADOS: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aplicação de questionário eletrônico por meio do sistema Univirtus. O instrumento foi composto de 30 questões, divididas em três blocos. O primeiro tratou do perfil socioeconômico dos discentes, o segundo do uso que os alunos fazem das redes sociais, e o terceiro, a forma como eles buscam se atualizar com informações profissionais além da IES. Na grande maioria das questões, o aluno pôde indicar apenas uma resposta, e em 03 delas a opção “outros” contou com a possibilidade de detalhamento da resposta por meio de um campo aberto para o preenchimento. As questões que focaram o perfil socioeconômico, buscou informações sobre sua família, escolaridade, atividades sociais e profissionais, as questões finais tiveram o intuito de identificar a motivação do alunado para ingressar em um curso superior, sua escolha pelo Centro Universitário Internacional – UNINTER.</a:t>
          </a:r>
        </a:p>
        <a:p>
          <a:endParaRPr lang="pt-BR" sz="1100"/>
        </a:p>
      </xdr:txBody>
    </xdr:sp>
    <xdr:clientData/>
  </xdr:twoCellAnchor>
  <xdr:twoCellAnchor>
    <xdr:from>
      <xdr:col>3</xdr:col>
      <xdr:colOff>1496483</xdr:colOff>
      <xdr:row>7</xdr:row>
      <xdr:rowOff>66675</xdr:rowOff>
    </xdr:from>
    <xdr:to>
      <xdr:col>3</xdr:col>
      <xdr:colOff>1514475</xdr:colOff>
      <xdr:row>31</xdr:row>
      <xdr:rowOff>165100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A7D813D4-720D-455F-B424-DC1103C57B38}"/>
            </a:ext>
          </a:extLst>
        </xdr:cNvPr>
        <xdr:cNvCxnSpPr/>
      </xdr:nvCxnSpPr>
      <xdr:spPr>
        <a:xfrm flipH="1">
          <a:off x="6097058" y="1704975"/>
          <a:ext cx="17992" cy="4670425"/>
        </a:xfrm>
        <a:prstGeom prst="line">
          <a:avLst/>
        </a:prstGeom>
        <a:ln w="25400">
          <a:solidFill>
            <a:schemeClr val="accent1">
              <a:lumMod val="75000"/>
            </a:schemeClr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1438275</xdr:colOff>
      <xdr:row>0</xdr:row>
      <xdr:rowOff>76200</xdr:rowOff>
    </xdr:from>
    <xdr:to>
      <xdr:col>8</xdr:col>
      <xdr:colOff>1481979</xdr:colOff>
      <xdr:row>2</xdr:row>
      <xdr:rowOff>91888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DF8449E1-F817-4E23-8A77-9B04FC62412E}"/>
            </a:ext>
          </a:extLst>
        </xdr:cNvPr>
        <xdr:cNvSpPr txBox="1"/>
      </xdr:nvSpPr>
      <xdr:spPr>
        <a:xfrm>
          <a:off x="4505325" y="76200"/>
          <a:ext cx="9244854" cy="54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 b="1">
              <a:solidFill>
                <a:schemeClr val="bg1"/>
              </a:solidFill>
            </a:rPr>
            <a:t>Pesquisa</a:t>
          </a:r>
          <a:r>
            <a:rPr lang="pt-BR" sz="2800" b="1" baseline="0">
              <a:solidFill>
                <a:schemeClr val="bg1"/>
              </a:solidFill>
            </a:rPr>
            <a:t> de Perfil Socioeconômico - Presencial</a:t>
          </a:r>
          <a:r>
            <a:rPr lang="pt-BR" sz="2800" b="1">
              <a:solidFill>
                <a:schemeClr val="bg1"/>
              </a:solidFill>
            </a:rPr>
            <a:t> - 2024</a:t>
          </a:r>
          <a:r>
            <a:rPr lang="pt-BR" sz="3200" b="1">
              <a:solidFill>
                <a:schemeClr val="bg1"/>
              </a:solidFill>
            </a:rPr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151339</xdr:colOff>
      <xdr:row>0</xdr:row>
      <xdr:rowOff>76201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9A050159-3842-4029-84DA-0816FFB96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39" y="76201"/>
          <a:ext cx="1569511" cy="638247"/>
        </a:xfrm>
        <a:prstGeom prst="rect">
          <a:avLst/>
        </a:prstGeom>
      </xdr:spPr>
    </xdr:pic>
    <xdr:clientData/>
  </xdr:oneCellAnchor>
  <xdr:twoCellAnchor>
    <xdr:from>
      <xdr:col>1</xdr:col>
      <xdr:colOff>2809875</xdr:colOff>
      <xdr:row>0</xdr:row>
      <xdr:rowOff>85725</xdr:rowOff>
    </xdr:from>
    <xdr:to>
      <xdr:col>7</xdr:col>
      <xdr:colOff>415179</xdr:colOff>
      <xdr:row>2</xdr:row>
      <xdr:rowOff>101413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22072BE-25C6-443E-9338-ECE3DBAADF0F}"/>
            </a:ext>
          </a:extLst>
        </xdr:cNvPr>
        <xdr:cNvSpPr txBox="1"/>
      </xdr:nvSpPr>
      <xdr:spPr>
        <a:xfrm>
          <a:off x="4933950" y="85725"/>
          <a:ext cx="9244854" cy="54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 b="1">
              <a:solidFill>
                <a:schemeClr val="bg1"/>
              </a:solidFill>
            </a:rPr>
            <a:t>Pesquisa</a:t>
          </a:r>
          <a:r>
            <a:rPr lang="pt-BR" sz="2800" b="1" baseline="0">
              <a:solidFill>
                <a:schemeClr val="bg1"/>
              </a:solidFill>
            </a:rPr>
            <a:t> de Perfil Socioeconômico - Presencial</a:t>
          </a:r>
          <a:r>
            <a:rPr lang="pt-BR" sz="2800" b="1">
              <a:solidFill>
                <a:schemeClr val="bg1"/>
              </a:solidFill>
            </a:rPr>
            <a:t> - 2024</a:t>
          </a:r>
          <a:r>
            <a:rPr lang="pt-BR" sz="3200" b="1">
              <a:solidFill>
                <a:schemeClr val="bg1"/>
              </a:solidFill>
            </a:rPr>
            <a:t>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114301</xdr:colOff>
      <xdr:row>0</xdr:row>
      <xdr:rowOff>85180</xdr:rowOff>
    </xdr:from>
    <xdr:ext cx="1851745" cy="753020"/>
    <xdr:pic>
      <xdr:nvPicPr>
        <xdr:cNvPr id="2" name="Imagem 1">
          <a:extLst>
            <a:ext uri="{FF2B5EF4-FFF2-40B4-BE49-F238E27FC236}">
              <a16:creationId xmlns:a16="http://schemas.microsoft.com/office/drawing/2014/main" id="{301E868F-D74A-4114-A0A6-29B55837F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85180"/>
          <a:ext cx="1851745" cy="753020"/>
        </a:xfrm>
        <a:prstGeom prst="rect">
          <a:avLst/>
        </a:prstGeom>
      </xdr:spPr>
    </xdr:pic>
    <xdr:clientData/>
  </xdr:oneCellAnchor>
  <xdr:twoCellAnchor>
    <xdr:from>
      <xdr:col>1</xdr:col>
      <xdr:colOff>3491194</xdr:colOff>
      <xdr:row>0</xdr:row>
      <xdr:rowOff>123265</xdr:rowOff>
    </xdr:from>
    <xdr:to>
      <xdr:col>10</xdr:col>
      <xdr:colOff>526677</xdr:colOff>
      <xdr:row>0</xdr:row>
      <xdr:rowOff>672353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F4ECD994-1A94-4373-9A62-BA32B4AD4F57}"/>
            </a:ext>
          </a:extLst>
        </xdr:cNvPr>
        <xdr:cNvSpPr txBox="1"/>
      </xdr:nvSpPr>
      <xdr:spPr>
        <a:xfrm>
          <a:off x="4477312" y="123265"/>
          <a:ext cx="9059394" cy="54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 b="1">
              <a:solidFill>
                <a:schemeClr val="bg1"/>
              </a:solidFill>
            </a:rPr>
            <a:t>Pesquisa</a:t>
          </a:r>
          <a:r>
            <a:rPr lang="pt-BR" sz="2800" b="1" baseline="0">
              <a:solidFill>
                <a:schemeClr val="bg1"/>
              </a:solidFill>
            </a:rPr>
            <a:t> de Perfil Socioeconômico - Presencial</a:t>
          </a:r>
          <a:r>
            <a:rPr lang="pt-BR" sz="2800" b="1">
              <a:solidFill>
                <a:schemeClr val="bg1"/>
              </a:solidFill>
            </a:rPr>
            <a:t> - 2024</a:t>
          </a:r>
          <a:r>
            <a:rPr lang="pt-BR" sz="3200" b="1">
              <a:solidFill>
                <a:schemeClr val="bg1"/>
              </a:solidFill>
            </a:rPr>
            <a:t>	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ZERIO DA SILVA JUNIOR" refreshedDate="45391.492382291668" createdVersion="8" refreshedVersion="8" minRefreshableVersion="3" recordCount="108" xr:uid="{3EAC27F6-1910-4354-8788-0B39F335D3CD}">
  <cacheSource type="worksheet">
    <worksheetSource name="Tabela1"/>
  </cacheSource>
  <cacheFields count="82">
    <cacheField name="PESQUISA" numFmtId="0">
      <sharedItems containsSemiMixedTypes="0" containsString="0" containsNumber="1" containsInteger="1" minValue="756" maxValue="758" count="2">
        <n v="756"/>
        <n v="758"/>
      </sharedItems>
    </cacheField>
    <cacheField name="polo" numFmtId="0">
      <sharedItems count="3">
        <s v="CAMPUS GARCEZ"/>
        <s v="PAP CURITIBA (GARCEZ) - PR"/>
        <s v="CAMPUS DIVINA PROVIDÊNCIA"/>
      </sharedItems>
    </cacheField>
    <cacheField name="codigoPolo" numFmtId="0">
      <sharedItems containsSemiMixedTypes="0" containsString="0" containsNumber="1" containsInteger="1" minValue="226" maxValue="2233"/>
    </cacheField>
    <cacheField name="escola" numFmtId="0">
      <sharedItems count="2">
        <s v="Escola Superior de Gestão Pública Política Jurídica e Segurança"/>
        <s v="Escola Superior de Saúde Única"/>
      </sharedItems>
    </cacheField>
    <cacheField name="codigoCurso" numFmtId="0">
      <sharedItems containsSemiMixedTypes="0" containsString="0" containsNumber="1" containsInteger="1" minValue="3052" maxValue="6695"/>
    </cacheField>
    <cacheField name="curso" numFmtId="0">
      <sharedItems count="3">
        <s v="BACHARELADO EM DIREITO  - PRESENCIAL 2"/>
        <s v="BACHARELADO EM ENFERMAGEM  - PRESENCIAL 2"/>
        <s v="BACHARELADO EM BIOMEDICINA - PRESENCIAL 2"/>
      </sharedItems>
    </cacheField>
    <cacheField name="Aluno" numFmtId="0">
      <sharedItems containsSemiMixedTypes="0" containsString="0" containsNumber="1" containsInteger="1" minValue="6971" maxValue="4835128"/>
    </cacheField>
    <cacheField name="Turma" numFmtId="0">
      <sharedItems/>
    </cacheField>
    <cacheField name="Qual é a sua cor ou raça?" numFmtId="0">
      <sharedItems count="4">
        <s v="  Branca "/>
        <s v="  Parda "/>
        <s v="  Preta "/>
        <s v="  Não quero declarar "/>
      </sharedItems>
    </cacheField>
    <cacheField name="Qual o grau de escolaridade do(a) CHEFE DA FAMÍLIA?" numFmtId="0">
      <sharedItems count="4">
        <s v="  Ensino superior "/>
        <s v="  Ensino médio "/>
        <s v="  Ensino fundamental de 5.ª a 9.ª série "/>
        <s v="  Ensino fundamental de 1.ª a 4.ª série "/>
      </sharedItems>
    </cacheField>
    <cacheField name="Há quanto tempo você concluiu o ensino médio?" numFmtId="0">
      <sharedItems count="7">
        <s v="  Mais de 15 anos, até 20 anos "/>
        <s v="  Mais de 02 anos, até 05 anos "/>
        <s v="  Há mais de 25 anos "/>
        <s v="  Mais de 20 anos, até 25 anos "/>
        <s v="  Mais de 05 anos, até 10 anos "/>
        <s v="  Mais de 10 anos, até 15 anos "/>
        <s v="  Menos de 02 anos "/>
      </sharedItems>
    </cacheField>
    <cacheField name="Em que tipo de escola você cursou o ensino médio?" numFmtId="0">
      <sharedItems count="4">
        <s v="  A maior parte em escola pública "/>
        <s v="  Todo em escola pública "/>
        <s v="  A maior parte em escola privada (particular) "/>
        <s v="  Todo em escola privada (particular) "/>
      </sharedItems>
    </cacheField>
    <cacheField name="Que tipo de curso de ensino médio você concluiu:" numFmtId="0">
      <sharedItems count="5">
        <s v="  Comum ou de educação geral, no ensino regular "/>
        <s v="  Outro "/>
        <s v="  Profissionalizante magistério (curso normal), no ensino regular "/>
        <s v="  Profissionalizante técnico (eletrônica, contabilidade, etc.), no ensino regular "/>
        <s v="  Educação de Jovens e Adultos - EJA (Supletivo) "/>
      </sharedItems>
    </cacheField>
    <cacheField name="Já cursou algum Curso Superior?" numFmtId="0">
      <sharedItems count="3">
        <s v="  Sim, e já concluí "/>
        <s v="  Sim, mas abandonei "/>
        <s v="  Não, esse é o primeiro "/>
      </sharedItems>
    </cacheField>
    <cacheField name="Quantas pessoas contribuem com essa Renda (incluindo você)?" numFmtId="0">
      <sharedItems count="5">
        <s v="  Uma pessoa "/>
        <s v="  Três "/>
        <s v="  Duas "/>
        <s v="  Cinco ou mais "/>
        <s v="  Quatro "/>
      </sharedItems>
    </cacheField>
    <cacheField name="Assinale a situação abaixo que melhor descreve seu caso." numFmtId="0">
      <sharedItems count="5">
        <s v="  Trabalho e me sustento "/>
        <s v="  Trabalho e contribuo com o sustento da família "/>
        <s v="  Trabalho e recebo ajuda da família "/>
        <s v="  Trabalho e sou o principal responsável pelo sustento da família "/>
        <s v="  Não trabalho e meus gastos são financiados pela família "/>
      </sharedItems>
    </cacheField>
    <cacheField name="Quantas horas semanais você trabalha?" numFmtId="0">
      <sharedItems count="6">
        <s v="  Mais de 40 horas semanais "/>
        <s v="  De 31 a 40 horas semanais "/>
        <s v="  Não estou trabalhando atualmente "/>
        <s v="  Sem jornada fixa, até 10 horas semanais "/>
        <s v="  De 11 a 20 horas semanais "/>
        <s v="  De 21 a 30 horas semanais "/>
      </sharedItems>
    </cacheField>
    <cacheField name="Se você possui uma atividade profissional, você diria que seu trabalho é:" numFmtId="0">
      <sharedItems count="5">
        <s v="  Fora da área de graduação por escolha pessoal "/>
        <s v="  Não estou trabalhando atualmente "/>
        <s v="  Parcialmente relacionado com a graduação "/>
        <s v="  Totalmente relacionado com sua graduação "/>
        <s v="  Fora da área de graduação por não encontrar oportunidade na área "/>
      </sharedItems>
    </cacheField>
    <cacheField name="Como você paga as mensalidades?" numFmtId="0">
      <sharedItems count="4">
        <s v="Recurso próprio"/>
        <s v="Com auxílio da família"/>
        <s v="Recurso da empresa, recurso próprio reembolsado pela empresa."/>
        <s v="Sou bolsista ou estudante PROUNI"/>
      </sharedItems>
    </cacheField>
    <cacheField name="Qual o PRINCIPAL meio de transporte utilizado para chegar ao local de aula?" numFmtId="0">
      <sharedItems count="4">
        <s v="   Ônibus coletivo "/>
        <s v="   Veículo próprio "/>
        <s v="   A pé "/>
        <s v="   Outro "/>
      </sharedItems>
    </cacheField>
    <cacheField name="Gênero:" numFmtId="0">
      <sharedItems count="2">
        <s v="  Feminino "/>
        <s v="  Masculino "/>
      </sharedItems>
    </cacheField>
    <cacheField name="Idade:" numFmtId="0">
      <sharedItems count="7">
        <s v="  36 a 40 anos "/>
        <s v="21 a 25 anos "/>
        <s v="  Acima de 50 anos "/>
        <s v="  41 a 50 anos "/>
        <s v="  31 a 35 anos "/>
        <s v="  26 a 30 anos "/>
        <s v="  Até 20 anos "/>
      </sharedItems>
    </cacheField>
    <cacheField name="Estado Civil:" numFmtId="0">
      <sharedItems count="4">
        <s v="  Separado(a) / Divorciado(a) "/>
        <s v="  Solteiro(a) "/>
        <s v="  Casado(a) / União Estável "/>
        <s v="  Viúvo(a) "/>
      </sharedItems>
    </cacheField>
    <cacheField name="Você já morou, ou ainda mora, fora do Brasil?" numFmtId="0">
      <sharedItems count="4">
        <s v="  Sim, entre 13 e 24 meses "/>
        <s v="  Não, nunca morei no exterior "/>
        <s v="Sim, mais de dois anos "/>
        <s v="  Sim, entre 01 e 03 meses "/>
      </sharedItems>
    </cacheField>
    <cacheField name="Em qual desses estágios você classificaria seu conhecimento de língua inglesa?" numFmtId="0">
      <sharedItems count="4">
        <s v="Básico: sei pouco, não sou capaz de me comunicar. "/>
        <s v="  Elementar: tenho algum vocabulário e noção básica de estrutura e pronúncia, sou capaz de responder a perguntas simples e dizer algumas coisas sobre mim. "/>
        <s v="Intermediário: sou capaz de me comunicar em diversas situações, ainda que de forma imperfeita. "/>
        <s v="Avançado: sou capaz de me expressar em detalhes sobre diversos assuntos, consigo ler e escrever com fluência e faço uso apropriado do vocabulário e da gramática. "/>
      </sharedItems>
    </cacheField>
    <cacheField name="Renda Familiar Mensal (considerar todos os tipos de rendimentos líquidos, de todos os membros da família):" numFmtId="0">
      <sharedItems count="7">
        <s v="De R$ 1.412,01 a R$ 1.730,00 "/>
        <s v="De R$ 3.293,01 a R$ 6.032,00 "/>
        <s v="De R$ 6.032,01 a R$ 11.560,00 "/>
        <s v="De R$ 1.730,01 a R$ 3.293,00 "/>
        <s v="  De R$ 11.560,01 a R$ 24.813,00 "/>
        <s v="  Até R$ 1.412,00 "/>
        <s v="De R$ 24.813,01 a R$ 43.075,00 "/>
      </sharedItems>
    </cacheField>
    <cacheField name="Qual sua ocupação atualmente?" numFmtId="0">
      <sharedItems count="16">
        <s v="Profissional autônomo"/>
        <s v="Professor do ensino médio ou fundamental"/>
        <s v="Aposentado"/>
        <s v="Funcionário público sem função de chefia"/>
        <s v="Empresário"/>
        <s v="Outro"/>
        <s v="Empregado de empresa privada sem cargo de chefia"/>
        <s v="Profissional liberal"/>
        <s v="Professor universitário"/>
        <s v="Não estou trabalhando atualmente"/>
        <s v="Funcionário público com função de chefia"/>
        <s v="Estagiário"/>
        <s v="Empregado de empresa privada com cargo de chefia"/>
        <s v="Estudante universitário"/>
        <s v="Dona de casa"/>
        <s v="Trabalho informal"/>
      </sharedItems>
    </cacheField>
    <cacheField name="Coluna1" numFmtId="0">
      <sharedItems/>
    </cacheField>
    <cacheField name="Como tomou conhecimento da UNINTER? " numFmtId="0">
      <sharedItems count="8">
        <s v="  Outros "/>
        <s v="  Redes Sociais da UNINTER "/>
        <s v="  Site da UNINTER Notícias "/>
        <s v="  Indicação "/>
        <s v="  Rádio ou TV "/>
        <s v="  Site UNINTER.com "/>
        <s v="  Polo de Apoio Presencial de sua cidade "/>
        <s v="  Outdoor/Placa de Rua "/>
      </sharedItems>
    </cacheField>
    <cacheField name="Em qual período do dia você mais costuma navegar mais pelas redes sociais?" numFmtId="0">
      <sharedItems count="8">
        <s v="Final da tarde "/>
        <s v="  Horário do almoço "/>
        <s v="  Começo da tarde "/>
        <s v="  Durante à noite "/>
        <s v="  Começo da manhã "/>
        <s v="  Não possuo perfil em nenhuma rede social "/>
        <s v="  Final da manhã "/>
        <s v="  Na Madrugada "/>
      </sharedItems>
    </cacheField>
    <cacheField name="Considerando todas as redes sociais em que você acompanha as ações de seu curso, como você avalia as essas atividades?" numFmtId="0">
      <sharedItems count="7">
        <s v="Satisfatórias"/>
        <s v="Parcialmente satisfatórias"/>
        <s v="Não acompanho as ações do curso em nenhuma rede social"/>
        <s v="Muito boas"/>
        <s v="Boas"/>
        <s v="Não possuo perfil em nenhuma rede social"/>
        <s v="Insatisfatórias"/>
      </sharedItems>
    </cacheField>
    <cacheField name="Qual o PRINCIPAL motivo para você ingressar em um curso superior?" numFmtId="0">
      <sharedItems count="9">
        <s v="  Aumentar a chance de conseguir emprego "/>
        <s v="  Aumentar conhecimento e cultura geral / realização pessoal "/>
        <s v="  Qualificação para negócio próprio "/>
        <s v="  Complementar formação profissional "/>
        <s v="  Formação teórica voltada a pesquisas "/>
        <s v="  Outro concursos públicos"/>
        <s v="  Conseguir uma promoção / melhorar salário "/>
        <s v="  Outro Sonho "/>
        <s v="  Outro Segunda fonte de renda após aposentadoria"/>
      </sharedItems>
    </cacheField>
    <cacheField name="Em que setor da economia você exerce sua atividade profissional?" numFmtId="0">
      <sharedItems count="20">
        <s v="  Serviços "/>
        <s v="  Educação "/>
        <s v="  Não estou trabalhando atualmente "/>
        <s v="  Funcionalismo Público "/>
        <s v="Outros: "/>
        <s v="  Comércio "/>
        <s v="Outros: Financeiro/ Banco"/>
        <s v="Outros: Cálculos de Processos Trabalhista"/>
        <s v="Outros: Contabilidade "/>
        <s v="  Indústria "/>
        <s v="  Saúde "/>
        <s v="Outros: estágio direito trabalhista"/>
        <s v="Outros: telemarketing "/>
        <s v="Outros: autonôma "/>
        <s v="Outros: Alimentação "/>
        <s v="Outros: Segurança "/>
        <s v="Outros: Condominial"/>
        <s v="Outros: Cartório de Registro de Imóveis"/>
        <s v="Outros: Engenharia"/>
        <s v="Outros: cobrança de consórcio"/>
      </sharedItems>
    </cacheField>
    <cacheField name="Qual PRINCIPAL motivo que o levou a optar pela UNINTER? " numFmtId="0">
      <sharedItems count="14">
        <s v="  Conceito que ela desfruta "/>
        <s v="  Valor das mensalidades "/>
        <s v="Outros: Inicialmente por ser EAD, agora por conhecer o profissionalismo da instituição"/>
        <s v="  Proximidade ao meu emprego/residência "/>
        <s v="  Ter amigos ou parentes estudando na instituição "/>
        <s v="Outros: Já fui estudante e tive opção de escolher pelo ProUni "/>
        <s v="Outros: CONSEGUI BOLSA DO PROUNI"/>
        <s v="Outros: pela opção de bolsa que havia no Prouni"/>
        <s v="Outros: Recomendação de um antigo professor"/>
        <s v="Outros: Consegui bolsa "/>
        <s v="Outros: Prouni"/>
        <s v="Outros: "/>
        <s v="Outros: Um colega que me indicou "/>
        <s v="Outros: Bolsa PROUNI"/>
      </sharedItems>
    </cacheField>
    <cacheField name="Em quais redes sociais você costuma mais buscar informações sobre o seu curso e sua área de atuação?" numFmtId="0">
      <sharedItems containsBlank="1" count="2">
        <m/>
        <s v="Não busco informações sobre o curso ou a área de atuação nas redes sociais. "/>
      </sharedItems>
    </cacheField>
    <cacheField name="Em quais redes sociais você costuma mais buscar informações sobre o seu curso e sua área de atuação?2" numFmtId="0">
      <sharedItems containsBlank="1" count="2">
        <m/>
        <s v="  Facebook "/>
      </sharedItems>
    </cacheField>
    <cacheField name="Em quais redes sociais você costuma mais buscar informações sobre o seu curso e sua área de atuação?3" numFmtId="0">
      <sharedItems containsBlank="1" count="2">
        <s v="  Instagram "/>
        <m/>
      </sharedItems>
    </cacheField>
    <cacheField name="Em quais redes sociais você costuma mais buscar informações sobre o seu curso e sua área de atuação?4" numFmtId="0">
      <sharedItems containsBlank="1" count="2">
        <s v="  Linkedin "/>
        <m/>
      </sharedItems>
    </cacheField>
    <cacheField name="Em quais redes sociais você costuma mais buscar informações sobre o seu curso e sua área de atuação?5" numFmtId="0">
      <sharedItems containsBlank="1" count="2">
        <m/>
        <s v="  Pinterest "/>
      </sharedItems>
    </cacheField>
    <cacheField name="Em quais redes sociais você costuma mais buscar informações sobre o seu curso e sua área de atuação?6" numFmtId="0">
      <sharedItems containsNonDate="0" containsString="0" containsBlank="1" count="1">
        <m/>
      </sharedItems>
    </cacheField>
    <cacheField name="Em quais redes sociais você costuma mais buscar informações sobre o seu curso e sua área de atuação?7" numFmtId="0">
      <sharedItems containsBlank="1" count="2">
        <m/>
        <s v="  TikTok "/>
      </sharedItems>
    </cacheField>
    <cacheField name="Em quais redes sociais você costuma mais buscar informações sobre o seu curso e sua área de atuação?8" numFmtId="0">
      <sharedItems containsBlank="1" count="2">
        <m/>
        <s v="  Twitter "/>
      </sharedItems>
    </cacheField>
    <cacheField name="Em quais redes sociais você costuma mais buscar informações sobre o seu curso e sua área de atuação?9" numFmtId="0">
      <sharedItems containsBlank="1" count="2">
        <m/>
        <s v="  Whatsapp "/>
      </sharedItems>
    </cacheField>
    <cacheField name="Em quais redes sociais você costuma mais buscar informações sobre o seu curso e sua área de atuação?10" numFmtId="0">
      <sharedItems containsBlank="1" count="2">
        <s v="  You Tube "/>
        <m/>
      </sharedItems>
    </cacheField>
    <cacheField name="Em quais redes sociais você costuma mais buscar informações sobre o seu curso e sua área de atuação?11" numFmtId="0">
      <sharedItems containsBlank="1" count="6">
        <m/>
        <s v="Outra, qual? Sites"/>
        <s v="Outra, qual? Google "/>
        <s v="Outra, qual? "/>
        <s v="Outra, qual? Telegran "/>
        <s v="Outra, qual? google"/>
      </sharedItems>
    </cacheField>
    <cacheField name="Em quais redes sociais você costuma mais buscar informações sobre o seu curso e sua área de atuação?12" numFmtId="0">
      <sharedItems containsNonDate="0" containsString="0" containsBlank="1" count="1">
        <m/>
      </sharedItems>
    </cacheField>
    <cacheField name="Para me atualizar sobre o que está ocorrendo no Brasil e do mundo, os noticiários que busco normalmente são:" numFmtId="0">
      <sharedItems containsBlank="1" count="2">
        <m/>
        <s v="  Normalmente não procuro notícias sobre o Brasil e o Mundo "/>
      </sharedItems>
    </cacheField>
    <cacheField name="Para me atualizar sobre o que está ocorrendo no Brasil e do mundo, os noticiários que busco normalmente são:13" numFmtId="0">
      <sharedItems containsBlank="1" count="2">
        <s v="  Canais de TV abertos (Globo, Band, Record, SBT, etc.) "/>
        <m/>
      </sharedItems>
    </cacheField>
    <cacheField name="Para me atualizar sobre o que está ocorrendo no Brasil e do mundo, os noticiários que busco normalmente são:14" numFmtId="0">
      <sharedItems containsBlank="1" count="2">
        <m/>
        <s v="  Canais de TV fechados/pagos (Globo News, Band News, CNN, etc.) "/>
      </sharedItems>
    </cacheField>
    <cacheField name="Para me atualizar sobre o que está ocorrendo no Brasil e do mundo, os noticiários que busco normalmente são:15" numFmtId="0">
      <sharedItems containsBlank="1" count="2">
        <s v="  Jornais Digitais (Folha de SP, O Globo, Estadão, Valor Econômico, etc.) "/>
        <m/>
      </sharedItems>
    </cacheField>
    <cacheField name="Para me atualizar sobre o que está ocorrendo no Brasil e do mundo, os noticiários que busco normalmente são:16" numFmtId="0">
      <sharedItems containsBlank="1" count="2">
        <m/>
        <s v="  Revistas Digitais (Veja, Época, Exame, Isto É, etc.) "/>
      </sharedItems>
    </cacheField>
    <cacheField name="Para me atualizar sobre o que está ocorrendo no Brasil e do mundo, os noticiários que busco normalmente são:17" numFmtId="0">
      <sharedItems containsBlank="1" count="2">
        <m/>
        <s v="  Canais do Youtube "/>
      </sharedItems>
    </cacheField>
    <cacheField name="Para me atualizar sobre o que está ocorrendo no Brasil e do mundo, os noticiários que busco normalmente são:18" numFmtId="0">
      <sharedItems containsBlank="1" count="2">
        <s v="  Redes Sociais (Facebook, LinkedIn, Instagram, Twitter, etc.) "/>
        <m/>
      </sharedItems>
    </cacheField>
    <cacheField name="Para me atualizar sobre o que está ocorrendo no Brasil e do mundo, os noticiários que busco normalmente são:19" numFmtId="0">
      <sharedItems containsBlank="1" count="2">
        <m/>
        <s v="  Aplicativo de mensagens (WhatsApp, Telegram, SnapChat, etc.) "/>
      </sharedItems>
    </cacheField>
    <cacheField name="Para me atualizar sobre o que está ocorrendo no Brasil e do mundo, os noticiários que busco normalmente são:20" numFmtId="0">
      <sharedItems containsBlank="1" count="2">
        <m/>
        <s v="  Outros "/>
      </sharedItems>
    </cacheField>
    <cacheField name="Para me atualizar e conhecer o futuro das profissões e buscar novas habilidades e competências, utilizo principalmente os seguintes meios:" numFmtId="0">
      <sharedItems containsBlank="1" count="2">
        <m/>
        <s v="  Não busco conteúdos sobre profissões e suas habilidades e competências "/>
      </sharedItems>
    </cacheField>
    <cacheField name="Para me atualizar e conhecer o futuro das profissões e buscar novas habilidades e competências, utilizo principalmente os seguintes meios:1" numFmtId="0">
      <sharedItems containsBlank="1" count="2">
        <s v="  Canais de TV abertos (Globo, Band, Record, SBT, etc.) "/>
        <m/>
      </sharedItems>
    </cacheField>
    <cacheField name="Para me atualizar e conhecer o futuro das profissões e buscar novas habilidades e competências, utilizo principalmente os seguintes meios:2" numFmtId="0">
      <sharedItems containsBlank="1" count="2">
        <m/>
        <s v="  Canais de TV fechados/pagos (Globo News, Band News, CNN, etc.) "/>
      </sharedItems>
    </cacheField>
    <cacheField name="Para me atualizar e conhecer o futuro das profissões e buscar novas habilidades e competências, utilizo principalmente os seguintes meios:3" numFmtId="0">
      <sharedItems containsBlank="1" count="2">
        <s v="  Jornais Digitais (Folha de SP, O Globo, Estadão, Valor Econômico, etc.) "/>
        <m/>
      </sharedItems>
    </cacheField>
    <cacheField name="Para me atualizar e conhecer o futuro das profissões e buscar novas habilidades e competências, utilizo principalmente os seguintes meios:4" numFmtId="0">
      <sharedItems containsBlank="1" count="2">
        <s v="  Revistas Digitais (Veja, Época, Exame, Isto É, etc.) "/>
        <m/>
      </sharedItems>
    </cacheField>
    <cacheField name="Para me atualizar e conhecer o futuro das profissões e buscar novas habilidades e competências, utilizo principalmente os seguintes meios:5" numFmtId="0">
      <sharedItems containsBlank="1" count="2">
        <s v="  Canais do Youtube "/>
        <m/>
      </sharedItems>
    </cacheField>
    <cacheField name="Para me atualizar e conhecer o futuro das profissões e buscar novas habilidades e competências, utilizo principalmente os seguintes meios:6" numFmtId="0">
      <sharedItems containsBlank="1" count="2">
        <s v="  Redes Sociais (Facebook, LinkedIn, Instagram, Twitter, etc.) "/>
        <m/>
      </sharedItems>
    </cacheField>
    <cacheField name="Para me atualizar e conhecer o futuro das profissões e buscar novas habilidades e competências, utilizo principalmente os seguintes meios:7" numFmtId="0">
      <sharedItems containsBlank="1" count="2">
        <m/>
        <s v="Aplicativo de mensagens (WhatsApp, Telegram, SnapChat, etc.) "/>
      </sharedItems>
    </cacheField>
    <cacheField name="Para me atualizar e conhecer o futuro das profissões e buscar novas habilidades e competências, utilizo principalmente os seguintes meios:8" numFmtId="0">
      <sharedItems containsBlank="1" count="2">
        <m/>
        <s v="  Sites sobre empregos e profissões "/>
      </sharedItems>
    </cacheField>
    <cacheField name="Para me atualizar e conhecer o futuro das profissões e buscar novas habilidades e competências, utilizo principalmente os seguintes meios:9" numFmtId="0">
      <sharedItems containsBlank="1" count="2">
        <m/>
        <s v="  Sites de instituições de ensino "/>
      </sharedItems>
    </cacheField>
    <cacheField name="Para me atualizar e conhecer o futuro das profissões e buscar novas habilidades e competências, utilizo principalmente os seguintes meios:12" numFmtId="0">
      <sharedItems containsBlank="1" count="2">
        <m/>
        <s v="  Outros "/>
      </sharedItems>
    </cacheField>
    <cacheField name="Para suas pesquisas acadêmicas, além das bibliotecas virtuais disponibilizadas pela UNINTER, quais outros repositórios de conteúdo você utiliza?1" numFmtId="0">
      <sharedItems containsBlank="1" count="2">
        <m/>
        <s v="  Utilizo somente as bibliotecas virtuais da UNINTER "/>
      </sharedItems>
    </cacheField>
    <cacheField name="Para suas pesquisas acadêmicas, além das bibliotecas virtuais disponibilizadas pela UNINTER, quais outros repositórios de conteúdo você utiliza?2" numFmtId="0">
      <sharedItems containsBlank="1" count="2">
        <s v="  Scielo – Biblioteca Eletrônica Científica Online "/>
        <m/>
      </sharedItems>
    </cacheField>
    <cacheField name="Para suas pesquisas acadêmicas, além das bibliotecas virtuais disponibilizadas pela UNINTER, quais outros repositórios de conteúdo você utiliza?3" numFmtId="0">
      <sharedItems containsBlank="1" count="2">
        <s v="  Google Acadêmico - Google Scholar "/>
        <m/>
      </sharedItems>
    </cacheField>
    <cacheField name="Para suas pesquisas acadêmicas, além das bibliotecas virtuais disponibilizadas pela UNINTER, quais outros repositórios de conteúdo você utiliza?4" numFmtId="0">
      <sharedItems containsBlank="1" count="2">
        <m/>
        <s v="  Khan Academy "/>
      </sharedItems>
    </cacheField>
    <cacheField name="Para suas pesquisas acadêmicas, além das bibliotecas virtuais disponibilizadas pela UNINTER, quais outros repositórios de conteúdo você utiliza?5" numFmtId="0">
      <sharedItems containsBlank="1" count="2">
        <s v="  Base de Periódicos Capes "/>
        <m/>
      </sharedItems>
    </cacheField>
    <cacheField name="Para suas pesquisas acadêmicas, além das bibliotecas virtuais disponibilizadas pela UNINTER, quais outros repositórios de conteúdo você utiliza?6" numFmtId="0">
      <sharedItems containsBlank="1" count="2">
        <m/>
        <s v="  Wikipedia "/>
      </sharedItems>
    </cacheField>
    <cacheField name="Para suas pesquisas acadêmicas, além das bibliotecas virtuais disponibilizadas pela UNINTER, quais outros repositórios de conteúdo você utiliza?7" numFmtId="0">
      <sharedItems containsBlank="1" count="10">
        <m/>
        <s v="Outro. Qual? Particular"/>
        <s v="Outro. Qual? "/>
        <s v="Outro. Qual? Google "/>
        <s v="Outro. Qual? Sebo"/>
        <s v="Outro. Qual? Biblioteca física"/>
        <s v="Outro. Qual? Livro Físico "/>
        <s v="Outro. Qual? sites da União, como senado federal "/>
        <s v="Outro. Qual? Biblioteca Publica do Parana "/>
        <s v="Outro. Qual? Me indentifico mais com a Biblioteca Física"/>
      </sharedItems>
    </cacheField>
    <cacheField name="Com qual frequência você usa as redes sociais relacionadas abaixo?  - Facebook" numFmtId="0">
      <sharedItems containsSemiMixedTypes="0" containsString="0" containsNumber="1" containsInteger="1" minValue="1" maxValue="5" count="5">
        <n v="3"/>
        <n v="2"/>
        <n v="4"/>
        <n v="1"/>
        <n v="5"/>
      </sharedItems>
    </cacheField>
    <cacheField name="Instagram" numFmtId="0">
      <sharedItems containsSemiMixedTypes="0" containsString="0" containsNumber="1" containsInteger="1" minValue="1" maxValue="5" count="5">
        <n v="5"/>
        <n v="3"/>
        <n v="4"/>
        <n v="2"/>
        <n v="1"/>
      </sharedItems>
    </cacheField>
    <cacheField name="Linkedin" numFmtId="0">
      <sharedItems containsSemiMixedTypes="0" containsString="0" containsNumber="1" containsInteger="1" minValue="1" maxValue="5" count="5">
        <n v="2"/>
        <n v="4"/>
        <n v="3"/>
        <n v="1"/>
        <n v="5"/>
      </sharedItems>
    </cacheField>
    <cacheField name="Pinterest" numFmtId="0">
      <sharedItems containsSemiMixedTypes="0" containsString="0" containsNumber="1" containsInteger="1" minValue="1" maxValue="5" count="5">
        <n v="2"/>
        <n v="1"/>
        <n v="5"/>
        <n v="3"/>
        <n v="4"/>
      </sharedItems>
    </cacheField>
    <cacheField name="SnapChat" numFmtId="0">
      <sharedItems containsSemiMixedTypes="0" containsString="0" containsNumber="1" containsInteger="1" minValue="1" maxValue="4" count="4">
        <n v="1"/>
        <n v="2"/>
        <n v="4"/>
        <n v="3"/>
      </sharedItems>
    </cacheField>
    <cacheField name="TikTok" numFmtId="0">
      <sharedItems containsSemiMixedTypes="0" containsString="0" containsNumber="1" containsInteger="1" minValue="1" maxValue="5" count="5">
        <n v="3"/>
        <n v="1"/>
        <n v="2"/>
        <n v="4"/>
        <n v="5"/>
      </sharedItems>
    </cacheField>
    <cacheField name="Twitter" numFmtId="0">
      <sharedItems containsSemiMixedTypes="0" containsString="0" containsNumber="1" containsInteger="1" minValue="1" maxValue="5" count="5">
        <n v="1"/>
        <n v="4"/>
        <n v="5"/>
        <n v="3"/>
        <n v="2"/>
      </sharedItems>
    </cacheField>
    <cacheField name="Whatsapp" numFmtId="0">
      <sharedItems containsSemiMixedTypes="0" containsString="0" containsNumber="1" containsInteger="1" minValue="1" maxValue="5" count="4">
        <n v="5"/>
        <n v="4"/>
        <n v="3"/>
        <n v="1"/>
      </sharedItems>
    </cacheField>
    <cacheField name="You Tube" numFmtId="0">
      <sharedItems containsSemiMixedTypes="0" containsString="0" containsNumber="1" containsInteger="1" minValue="1" maxValue="5" count="5">
        <n v="5"/>
        <n v="2"/>
        <n v="3"/>
        <n v="4"/>
        <n v="1"/>
      </sharedItems>
    </cacheField>
  </cacheFields>
  <extLst>
    <ext xmlns:x14="http://schemas.microsoft.com/office/spreadsheetml/2009/9/main" uri="{725AE2AE-9491-48be-B2B4-4EB974FC3084}">
      <x14:pivotCacheDefinition pivotCacheId="43848284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x v="0"/>
    <x v="0"/>
    <n v="226"/>
    <x v="0"/>
    <n v="3052"/>
    <x v="0"/>
    <n v="281053"/>
    <s v="2024/02 GP DIREITO 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Profissional autônomo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n v="226"/>
    <x v="0"/>
    <n v="3052"/>
    <x v="0"/>
    <n v="2414083"/>
    <s v="2023/07 GP DIREITO - TRANSF. EXT."/>
    <x v="1"/>
    <x v="1"/>
    <x v="1"/>
    <x v="1"/>
    <x v="0"/>
    <x v="0"/>
    <x v="1"/>
    <x v="0"/>
    <x v="1"/>
    <x v="0"/>
    <x v="0"/>
    <x v="0"/>
    <x v="1"/>
    <x v="1"/>
    <x v="1"/>
    <x v="1"/>
    <x v="1"/>
    <x v="1"/>
    <x v="1"/>
    <s v="Professor do ensino médio ou fundamental"/>
    <x v="1"/>
    <x v="1"/>
    <x v="1"/>
    <x v="1"/>
    <x v="1"/>
    <x v="1"/>
    <x v="1"/>
    <x v="0"/>
    <x v="0"/>
    <x v="1"/>
    <x v="0"/>
    <x v="0"/>
    <x v="0"/>
    <x v="0"/>
    <x v="0"/>
    <x v="0"/>
    <x v="0"/>
    <x v="0"/>
    <x v="0"/>
    <x v="1"/>
    <x v="0"/>
    <x v="0"/>
    <x v="1"/>
    <x v="0"/>
    <x v="1"/>
    <x v="0"/>
    <x v="0"/>
    <x v="0"/>
    <x v="1"/>
    <x v="0"/>
    <x v="0"/>
    <x v="0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0"/>
    <x v="0"/>
    <x v="1"/>
  </r>
  <r>
    <x v="0"/>
    <x v="0"/>
    <n v="226"/>
    <x v="0"/>
    <n v="3052"/>
    <x v="0"/>
    <n v="2824259"/>
    <s v="2024/02 GP DIREITO "/>
    <x v="0"/>
    <x v="0"/>
    <x v="2"/>
    <x v="2"/>
    <x v="0"/>
    <x v="0"/>
    <x v="2"/>
    <x v="1"/>
    <x v="2"/>
    <x v="1"/>
    <x v="0"/>
    <x v="1"/>
    <x v="0"/>
    <x v="2"/>
    <x v="2"/>
    <x v="1"/>
    <x v="2"/>
    <x v="2"/>
    <x v="2"/>
    <s v="Aposentado"/>
    <x v="1"/>
    <x v="2"/>
    <x v="1"/>
    <x v="1"/>
    <x v="2"/>
    <x v="2"/>
    <x v="0"/>
    <x v="0"/>
    <x v="0"/>
    <x v="1"/>
    <x v="0"/>
    <x v="0"/>
    <x v="0"/>
    <x v="0"/>
    <x v="1"/>
    <x v="0"/>
    <x v="0"/>
    <x v="0"/>
    <x v="0"/>
    <x v="1"/>
    <x v="1"/>
    <x v="0"/>
    <x v="0"/>
    <x v="1"/>
    <x v="1"/>
    <x v="0"/>
    <x v="0"/>
    <x v="0"/>
    <x v="1"/>
    <x v="0"/>
    <x v="1"/>
    <x v="1"/>
    <x v="1"/>
    <x v="1"/>
    <x v="0"/>
    <x v="1"/>
    <x v="1"/>
    <x v="0"/>
    <x v="0"/>
    <x v="0"/>
    <x v="0"/>
    <x v="0"/>
    <x v="0"/>
    <x v="0"/>
    <x v="1"/>
    <x v="2"/>
    <x v="2"/>
    <x v="0"/>
    <x v="0"/>
    <x v="0"/>
    <x v="1"/>
    <x v="1"/>
    <x v="0"/>
    <x v="2"/>
  </r>
  <r>
    <x v="0"/>
    <x v="0"/>
    <n v="226"/>
    <x v="0"/>
    <n v="3052"/>
    <x v="0"/>
    <n v="6972"/>
    <s v="2024/02 GP DIREITO "/>
    <x v="1"/>
    <x v="0"/>
    <x v="3"/>
    <x v="3"/>
    <x v="0"/>
    <x v="0"/>
    <x v="0"/>
    <x v="2"/>
    <x v="0"/>
    <x v="2"/>
    <x v="1"/>
    <x v="1"/>
    <x v="0"/>
    <x v="0"/>
    <x v="0"/>
    <x v="2"/>
    <x v="2"/>
    <x v="3"/>
    <x v="3"/>
    <s v="Funcionário público sem função de chefia"/>
    <x v="0"/>
    <x v="1"/>
    <x v="1"/>
    <x v="2"/>
    <x v="3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1"/>
    <x v="0"/>
    <x v="1"/>
    <x v="0"/>
    <x v="1"/>
    <x v="0"/>
    <x v="0"/>
    <x v="0"/>
    <x v="1"/>
    <x v="1"/>
    <x v="0"/>
    <x v="1"/>
    <x v="1"/>
    <x v="0"/>
    <x v="0"/>
    <x v="0"/>
    <x v="0"/>
    <x v="0"/>
    <x v="0"/>
    <x v="0"/>
    <x v="0"/>
    <x v="3"/>
    <x v="3"/>
    <x v="2"/>
    <x v="1"/>
    <x v="0"/>
    <x v="1"/>
    <x v="0"/>
    <x v="0"/>
    <x v="1"/>
  </r>
  <r>
    <x v="0"/>
    <x v="0"/>
    <n v="226"/>
    <x v="0"/>
    <n v="3052"/>
    <x v="0"/>
    <n v="4529681"/>
    <s v="2023/07 GP DIREITO "/>
    <x v="0"/>
    <x v="0"/>
    <x v="3"/>
    <x v="1"/>
    <x v="0"/>
    <x v="0"/>
    <x v="2"/>
    <x v="3"/>
    <x v="0"/>
    <x v="3"/>
    <x v="2"/>
    <x v="2"/>
    <x v="1"/>
    <x v="0"/>
    <x v="2"/>
    <x v="1"/>
    <x v="2"/>
    <x v="4"/>
    <x v="4"/>
    <s v="Empresário"/>
    <x v="2"/>
    <x v="3"/>
    <x v="2"/>
    <x v="3"/>
    <x v="0"/>
    <x v="1"/>
    <x v="0"/>
    <x v="0"/>
    <x v="1"/>
    <x v="1"/>
    <x v="0"/>
    <x v="0"/>
    <x v="0"/>
    <x v="0"/>
    <x v="0"/>
    <x v="1"/>
    <x v="1"/>
    <x v="0"/>
    <x v="0"/>
    <x v="1"/>
    <x v="0"/>
    <x v="0"/>
    <x v="1"/>
    <x v="0"/>
    <x v="1"/>
    <x v="0"/>
    <x v="1"/>
    <x v="0"/>
    <x v="1"/>
    <x v="0"/>
    <x v="0"/>
    <x v="0"/>
    <x v="1"/>
    <x v="0"/>
    <x v="0"/>
    <x v="0"/>
    <x v="1"/>
    <x v="1"/>
    <x v="0"/>
    <x v="0"/>
    <x v="0"/>
    <x v="1"/>
    <x v="0"/>
    <x v="0"/>
    <x v="0"/>
    <x v="2"/>
    <x v="3"/>
    <x v="3"/>
    <x v="1"/>
    <x v="0"/>
    <x v="1"/>
    <x v="0"/>
    <x v="0"/>
    <x v="1"/>
  </r>
  <r>
    <x v="0"/>
    <x v="0"/>
    <n v="226"/>
    <x v="0"/>
    <n v="3052"/>
    <x v="0"/>
    <n v="1073339"/>
    <s v="2023/07 GP DIREITO "/>
    <x v="1"/>
    <x v="0"/>
    <x v="0"/>
    <x v="0"/>
    <x v="0"/>
    <x v="0"/>
    <x v="0"/>
    <x v="0"/>
    <x v="1"/>
    <x v="3"/>
    <x v="0"/>
    <x v="2"/>
    <x v="1"/>
    <x v="2"/>
    <x v="0"/>
    <x v="1"/>
    <x v="0"/>
    <x v="3"/>
    <x v="5"/>
    <s v="Outro"/>
    <x v="0"/>
    <x v="4"/>
    <x v="3"/>
    <x v="1"/>
    <x v="4"/>
    <x v="3"/>
    <x v="0"/>
    <x v="0"/>
    <x v="1"/>
    <x v="1"/>
    <x v="0"/>
    <x v="0"/>
    <x v="0"/>
    <x v="0"/>
    <x v="0"/>
    <x v="0"/>
    <x v="0"/>
    <x v="0"/>
    <x v="0"/>
    <x v="0"/>
    <x v="1"/>
    <x v="1"/>
    <x v="0"/>
    <x v="1"/>
    <x v="0"/>
    <x v="1"/>
    <x v="1"/>
    <x v="0"/>
    <x v="0"/>
    <x v="1"/>
    <x v="1"/>
    <x v="0"/>
    <x v="0"/>
    <x v="0"/>
    <x v="1"/>
    <x v="0"/>
    <x v="1"/>
    <x v="1"/>
    <x v="0"/>
    <x v="0"/>
    <x v="0"/>
    <x v="1"/>
    <x v="0"/>
    <x v="1"/>
    <x v="2"/>
    <x v="4"/>
    <x v="1"/>
    <x v="0"/>
    <x v="1"/>
    <x v="1"/>
    <x v="2"/>
    <x v="0"/>
    <x v="0"/>
    <x v="0"/>
  </r>
  <r>
    <x v="0"/>
    <x v="0"/>
    <n v="226"/>
    <x v="0"/>
    <n v="3052"/>
    <x v="0"/>
    <n v="4697316"/>
    <s v="2024/02 GP DIREITO "/>
    <x v="2"/>
    <x v="2"/>
    <x v="4"/>
    <x v="1"/>
    <x v="1"/>
    <x v="1"/>
    <x v="2"/>
    <x v="1"/>
    <x v="3"/>
    <x v="2"/>
    <x v="1"/>
    <x v="0"/>
    <x v="0"/>
    <x v="3"/>
    <x v="2"/>
    <x v="1"/>
    <x v="0"/>
    <x v="1"/>
    <x v="0"/>
    <s v="Profissional autônomo"/>
    <x v="1"/>
    <x v="0"/>
    <x v="0"/>
    <x v="1"/>
    <x v="4"/>
    <x v="0"/>
    <x v="1"/>
    <x v="1"/>
    <x v="1"/>
    <x v="1"/>
    <x v="0"/>
    <x v="0"/>
    <x v="0"/>
    <x v="0"/>
    <x v="0"/>
    <x v="1"/>
    <x v="2"/>
    <x v="0"/>
    <x v="0"/>
    <x v="1"/>
    <x v="0"/>
    <x v="0"/>
    <x v="0"/>
    <x v="0"/>
    <x v="1"/>
    <x v="0"/>
    <x v="0"/>
    <x v="0"/>
    <x v="1"/>
    <x v="0"/>
    <x v="1"/>
    <x v="0"/>
    <x v="1"/>
    <x v="1"/>
    <x v="0"/>
    <x v="0"/>
    <x v="0"/>
    <x v="0"/>
    <x v="0"/>
    <x v="1"/>
    <x v="1"/>
    <x v="0"/>
    <x v="0"/>
    <x v="0"/>
    <x v="3"/>
    <x v="3"/>
    <x v="3"/>
    <x v="3"/>
    <x v="1"/>
    <x v="0"/>
    <x v="1"/>
    <x v="0"/>
    <x v="0"/>
    <x v="3"/>
  </r>
  <r>
    <x v="0"/>
    <x v="0"/>
    <n v="226"/>
    <x v="0"/>
    <n v="3052"/>
    <x v="0"/>
    <n v="4713068"/>
    <s v="2024/02 GP DIREITO "/>
    <x v="1"/>
    <x v="1"/>
    <x v="5"/>
    <x v="1"/>
    <x v="0"/>
    <x v="0"/>
    <x v="1"/>
    <x v="1"/>
    <x v="0"/>
    <x v="2"/>
    <x v="0"/>
    <x v="0"/>
    <x v="0"/>
    <x v="4"/>
    <x v="1"/>
    <x v="1"/>
    <x v="3"/>
    <x v="1"/>
    <x v="6"/>
    <s v="Empregado de empresa privada sem cargo de chefia"/>
    <x v="3"/>
    <x v="4"/>
    <x v="0"/>
    <x v="1"/>
    <x v="0"/>
    <x v="1"/>
    <x v="0"/>
    <x v="0"/>
    <x v="0"/>
    <x v="1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1"/>
    <x v="0"/>
    <x v="0"/>
    <x v="0"/>
    <x v="1"/>
    <x v="1"/>
    <x v="0"/>
    <x v="1"/>
    <x v="1"/>
    <x v="0"/>
    <x v="0"/>
    <x v="0"/>
    <x v="0"/>
    <x v="0"/>
    <x v="0"/>
    <x v="0"/>
    <x v="0"/>
    <x v="1"/>
    <x v="1"/>
    <x v="0"/>
    <x v="1"/>
    <x v="0"/>
    <x v="3"/>
    <x v="2"/>
    <x v="0"/>
    <x v="1"/>
  </r>
  <r>
    <x v="0"/>
    <x v="0"/>
    <n v="226"/>
    <x v="0"/>
    <n v="3052"/>
    <x v="0"/>
    <n v="4730251"/>
    <s v="2024/02 GP DIREITO "/>
    <x v="0"/>
    <x v="2"/>
    <x v="4"/>
    <x v="1"/>
    <x v="0"/>
    <x v="1"/>
    <x v="2"/>
    <x v="2"/>
    <x v="4"/>
    <x v="0"/>
    <x v="1"/>
    <x v="1"/>
    <x v="0"/>
    <x v="1"/>
    <x v="2"/>
    <x v="1"/>
    <x v="1"/>
    <x v="3"/>
    <x v="7"/>
    <s v="Profissional liberal"/>
    <x v="3"/>
    <x v="3"/>
    <x v="2"/>
    <x v="1"/>
    <x v="4"/>
    <x v="4"/>
    <x v="1"/>
    <x v="0"/>
    <x v="1"/>
    <x v="1"/>
    <x v="0"/>
    <x v="0"/>
    <x v="0"/>
    <x v="0"/>
    <x v="0"/>
    <x v="1"/>
    <x v="0"/>
    <x v="0"/>
    <x v="1"/>
    <x v="1"/>
    <x v="0"/>
    <x v="1"/>
    <x v="0"/>
    <x v="0"/>
    <x v="1"/>
    <x v="0"/>
    <x v="0"/>
    <x v="0"/>
    <x v="1"/>
    <x v="0"/>
    <x v="1"/>
    <x v="1"/>
    <x v="1"/>
    <x v="0"/>
    <x v="0"/>
    <x v="0"/>
    <x v="0"/>
    <x v="0"/>
    <x v="0"/>
    <x v="0"/>
    <x v="0"/>
    <x v="0"/>
    <x v="0"/>
    <x v="0"/>
    <x v="0"/>
    <x v="1"/>
    <x v="0"/>
    <x v="3"/>
    <x v="0"/>
    <x v="0"/>
    <x v="2"/>
    <x v="0"/>
    <x v="0"/>
    <x v="1"/>
  </r>
  <r>
    <x v="0"/>
    <x v="0"/>
    <n v="226"/>
    <x v="0"/>
    <n v="3052"/>
    <x v="0"/>
    <n v="4745623"/>
    <s v="2024/02 GP DIREITO "/>
    <x v="0"/>
    <x v="0"/>
    <x v="2"/>
    <x v="1"/>
    <x v="2"/>
    <x v="0"/>
    <x v="2"/>
    <x v="3"/>
    <x v="5"/>
    <x v="2"/>
    <x v="0"/>
    <x v="1"/>
    <x v="0"/>
    <x v="3"/>
    <x v="2"/>
    <x v="1"/>
    <x v="2"/>
    <x v="4"/>
    <x v="3"/>
    <s v="Funcionário público sem função de chefia"/>
    <x v="2"/>
    <x v="3"/>
    <x v="1"/>
    <x v="1"/>
    <x v="3"/>
    <x v="3"/>
    <x v="0"/>
    <x v="0"/>
    <x v="0"/>
    <x v="1"/>
    <x v="0"/>
    <x v="0"/>
    <x v="0"/>
    <x v="0"/>
    <x v="0"/>
    <x v="0"/>
    <x v="3"/>
    <x v="0"/>
    <x v="0"/>
    <x v="0"/>
    <x v="0"/>
    <x v="1"/>
    <x v="0"/>
    <x v="0"/>
    <x v="1"/>
    <x v="0"/>
    <x v="0"/>
    <x v="1"/>
    <x v="1"/>
    <x v="0"/>
    <x v="1"/>
    <x v="1"/>
    <x v="1"/>
    <x v="1"/>
    <x v="0"/>
    <x v="0"/>
    <x v="0"/>
    <x v="0"/>
    <x v="0"/>
    <x v="0"/>
    <x v="0"/>
    <x v="0"/>
    <x v="0"/>
    <x v="1"/>
    <x v="0"/>
    <x v="1"/>
    <x v="3"/>
    <x v="3"/>
    <x v="1"/>
    <x v="0"/>
    <x v="1"/>
    <x v="0"/>
    <x v="1"/>
    <x v="1"/>
  </r>
  <r>
    <x v="0"/>
    <x v="0"/>
    <n v="226"/>
    <x v="0"/>
    <n v="3052"/>
    <x v="0"/>
    <n v="100530"/>
    <s v="2023/07 GP DIREITO "/>
    <x v="0"/>
    <x v="0"/>
    <x v="2"/>
    <x v="3"/>
    <x v="3"/>
    <x v="0"/>
    <x v="0"/>
    <x v="0"/>
    <x v="0"/>
    <x v="2"/>
    <x v="0"/>
    <x v="1"/>
    <x v="1"/>
    <x v="3"/>
    <x v="0"/>
    <x v="3"/>
    <x v="2"/>
    <x v="4"/>
    <x v="8"/>
    <s v="Professor universitário"/>
    <x v="4"/>
    <x v="3"/>
    <x v="0"/>
    <x v="3"/>
    <x v="1"/>
    <x v="3"/>
    <x v="1"/>
    <x v="0"/>
    <x v="1"/>
    <x v="1"/>
    <x v="0"/>
    <x v="0"/>
    <x v="0"/>
    <x v="0"/>
    <x v="0"/>
    <x v="1"/>
    <x v="0"/>
    <x v="0"/>
    <x v="0"/>
    <x v="1"/>
    <x v="0"/>
    <x v="0"/>
    <x v="0"/>
    <x v="0"/>
    <x v="1"/>
    <x v="0"/>
    <x v="0"/>
    <x v="0"/>
    <x v="1"/>
    <x v="0"/>
    <x v="0"/>
    <x v="1"/>
    <x v="1"/>
    <x v="1"/>
    <x v="0"/>
    <x v="0"/>
    <x v="0"/>
    <x v="0"/>
    <x v="1"/>
    <x v="1"/>
    <x v="1"/>
    <x v="0"/>
    <x v="1"/>
    <x v="0"/>
    <x v="0"/>
    <x v="3"/>
    <x v="2"/>
    <x v="1"/>
    <x v="1"/>
    <x v="0"/>
    <x v="4"/>
    <x v="0"/>
    <x v="0"/>
    <x v="0"/>
  </r>
  <r>
    <x v="0"/>
    <x v="0"/>
    <n v="226"/>
    <x v="0"/>
    <n v="3052"/>
    <x v="0"/>
    <n v="719030"/>
    <s v="2023/07 GP DIREITO "/>
    <x v="0"/>
    <x v="0"/>
    <x v="0"/>
    <x v="1"/>
    <x v="0"/>
    <x v="0"/>
    <x v="0"/>
    <x v="4"/>
    <x v="2"/>
    <x v="1"/>
    <x v="1"/>
    <x v="0"/>
    <x v="0"/>
    <x v="4"/>
    <x v="2"/>
    <x v="1"/>
    <x v="1"/>
    <x v="1"/>
    <x v="9"/>
    <s v="Não estou trabalhando atualmente"/>
    <x v="0"/>
    <x v="0"/>
    <x v="0"/>
    <x v="4"/>
    <x v="2"/>
    <x v="1"/>
    <x v="1"/>
    <x v="0"/>
    <x v="1"/>
    <x v="1"/>
    <x v="0"/>
    <x v="0"/>
    <x v="0"/>
    <x v="0"/>
    <x v="0"/>
    <x v="1"/>
    <x v="0"/>
    <x v="0"/>
    <x v="0"/>
    <x v="1"/>
    <x v="1"/>
    <x v="0"/>
    <x v="0"/>
    <x v="0"/>
    <x v="1"/>
    <x v="0"/>
    <x v="0"/>
    <x v="0"/>
    <x v="1"/>
    <x v="1"/>
    <x v="0"/>
    <x v="1"/>
    <x v="1"/>
    <x v="1"/>
    <x v="0"/>
    <x v="0"/>
    <x v="0"/>
    <x v="0"/>
    <x v="0"/>
    <x v="1"/>
    <x v="0"/>
    <x v="0"/>
    <x v="1"/>
    <x v="1"/>
    <x v="0"/>
    <x v="1"/>
    <x v="3"/>
    <x v="3"/>
    <x v="1"/>
    <x v="0"/>
    <x v="1"/>
    <x v="0"/>
    <x v="1"/>
    <x v="4"/>
  </r>
  <r>
    <x v="0"/>
    <x v="0"/>
    <n v="226"/>
    <x v="0"/>
    <n v="3052"/>
    <x v="0"/>
    <n v="277622"/>
    <s v="2024/02 GP DIREITO "/>
    <x v="0"/>
    <x v="0"/>
    <x v="5"/>
    <x v="1"/>
    <x v="0"/>
    <x v="0"/>
    <x v="2"/>
    <x v="1"/>
    <x v="3"/>
    <x v="0"/>
    <x v="0"/>
    <x v="0"/>
    <x v="0"/>
    <x v="0"/>
    <x v="2"/>
    <x v="1"/>
    <x v="0"/>
    <x v="1"/>
    <x v="5"/>
    <s v="Outro"/>
    <x v="0"/>
    <x v="3"/>
    <x v="0"/>
    <x v="2"/>
    <x v="0"/>
    <x v="1"/>
    <x v="0"/>
    <x v="0"/>
    <x v="0"/>
    <x v="1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1"/>
    <x v="1"/>
    <x v="1"/>
    <x v="1"/>
    <x v="1"/>
    <x v="1"/>
    <x v="1"/>
    <x v="0"/>
    <x v="0"/>
    <x v="0"/>
    <x v="1"/>
    <x v="1"/>
    <x v="0"/>
    <x v="0"/>
    <x v="1"/>
    <x v="0"/>
    <x v="0"/>
    <x v="3"/>
    <x v="0"/>
    <x v="3"/>
    <x v="2"/>
    <x v="2"/>
    <x v="1"/>
    <x v="0"/>
    <x v="0"/>
    <x v="0"/>
  </r>
  <r>
    <x v="0"/>
    <x v="0"/>
    <n v="226"/>
    <x v="0"/>
    <n v="3052"/>
    <x v="0"/>
    <n v="179858"/>
    <s v="2024/02 GP DIREITO "/>
    <x v="0"/>
    <x v="1"/>
    <x v="0"/>
    <x v="1"/>
    <x v="0"/>
    <x v="1"/>
    <x v="0"/>
    <x v="4"/>
    <x v="2"/>
    <x v="1"/>
    <x v="1"/>
    <x v="0"/>
    <x v="0"/>
    <x v="4"/>
    <x v="2"/>
    <x v="1"/>
    <x v="0"/>
    <x v="1"/>
    <x v="9"/>
    <s v="Não estou trabalhando atualmente"/>
    <x v="1"/>
    <x v="3"/>
    <x v="4"/>
    <x v="5"/>
    <x v="2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1"/>
    <x v="0"/>
    <x v="1"/>
    <x v="1"/>
    <x v="0"/>
    <x v="0"/>
    <x v="0"/>
    <x v="0"/>
    <x v="1"/>
    <x v="0"/>
    <x v="1"/>
    <x v="1"/>
    <x v="1"/>
    <x v="0"/>
    <x v="1"/>
    <x v="0"/>
    <x v="0"/>
    <x v="0"/>
    <x v="1"/>
    <x v="3"/>
    <x v="1"/>
    <x v="0"/>
    <x v="1"/>
    <x v="0"/>
    <x v="0"/>
    <x v="3"/>
  </r>
  <r>
    <x v="0"/>
    <x v="0"/>
    <n v="226"/>
    <x v="0"/>
    <n v="3052"/>
    <x v="0"/>
    <n v="1096382"/>
    <s v="2024/02 GP DIREITO "/>
    <x v="0"/>
    <x v="0"/>
    <x v="2"/>
    <x v="2"/>
    <x v="0"/>
    <x v="0"/>
    <x v="0"/>
    <x v="0"/>
    <x v="1"/>
    <x v="2"/>
    <x v="0"/>
    <x v="1"/>
    <x v="1"/>
    <x v="3"/>
    <x v="0"/>
    <x v="0"/>
    <x v="3"/>
    <x v="4"/>
    <x v="10"/>
    <s v="Funcionário público com função de chefia"/>
    <x v="1"/>
    <x v="0"/>
    <x v="2"/>
    <x v="2"/>
    <x v="0"/>
    <x v="1"/>
    <x v="0"/>
    <x v="0"/>
    <x v="1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x v="1"/>
    <x v="0"/>
    <x v="1"/>
    <x v="0"/>
    <x v="1"/>
    <x v="1"/>
    <x v="0"/>
    <x v="0"/>
    <x v="1"/>
    <x v="0"/>
    <x v="0"/>
    <x v="1"/>
    <x v="0"/>
    <x v="0"/>
    <x v="3"/>
    <x v="3"/>
    <x v="0"/>
    <x v="0"/>
    <x v="0"/>
    <x v="1"/>
    <x v="0"/>
    <x v="2"/>
    <x v="1"/>
  </r>
  <r>
    <x v="0"/>
    <x v="0"/>
    <n v="226"/>
    <x v="0"/>
    <n v="3052"/>
    <x v="0"/>
    <n v="583037"/>
    <s v="2023/07 GP DIREITO "/>
    <x v="0"/>
    <x v="1"/>
    <x v="3"/>
    <x v="1"/>
    <x v="0"/>
    <x v="1"/>
    <x v="0"/>
    <x v="4"/>
    <x v="2"/>
    <x v="1"/>
    <x v="3"/>
    <x v="0"/>
    <x v="0"/>
    <x v="0"/>
    <x v="2"/>
    <x v="1"/>
    <x v="0"/>
    <x v="0"/>
    <x v="9"/>
    <s v="Não estou trabalhando atualmente"/>
    <x v="0"/>
    <x v="3"/>
    <x v="0"/>
    <x v="1"/>
    <x v="2"/>
    <x v="5"/>
    <x v="0"/>
    <x v="0"/>
    <x v="1"/>
    <x v="1"/>
    <x v="0"/>
    <x v="0"/>
    <x v="0"/>
    <x v="0"/>
    <x v="0"/>
    <x v="0"/>
    <x v="2"/>
    <x v="0"/>
    <x v="0"/>
    <x v="0"/>
    <x v="0"/>
    <x v="1"/>
    <x v="0"/>
    <x v="0"/>
    <x v="0"/>
    <x v="0"/>
    <x v="1"/>
    <x v="0"/>
    <x v="1"/>
    <x v="0"/>
    <x v="1"/>
    <x v="1"/>
    <x v="1"/>
    <x v="0"/>
    <x v="0"/>
    <x v="1"/>
    <x v="1"/>
    <x v="1"/>
    <x v="0"/>
    <x v="0"/>
    <x v="0"/>
    <x v="0"/>
    <x v="1"/>
    <x v="1"/>
    <x v="4"/>
    <x v="2"/>
    <x v="2"/>
    <x v="3"/>
    <x v="1"/>
    <x v="0"/>
    <x v="1"/>
    <x v="0"/>
    <x v="0"/>
    <x v="3"/>
  </r>
  <r>
    <x v="0"/>
    <x v="0"/>
    <n v="226"/>
    <x v="0"/>
    <n v="3052"/>
    <x v="0"/>
    <n v="946795"/>
    <s v="2023/07 GP DIREITO "/>
    <x v="2"/>
    <x v="3"/>
    <x v="0"/>
    <x v="1"/>
    <x v="4"/>
    <x v="2"/>
    <x v="0"/>
    <x v="0"/>
    <x v="0"/>
    <x v="4"/>
    <x v="0"/>
    <x v="0"/>
    <x v="1"/>
    <x v="2"/>
    <x v="0"/>
    <x v="1"/>
    <x v="0"/>
    <x v="0"/>
    <x v="6"/>
    <s v="Empregado de empresa privada sem cargo de chefia"/>
    <x v="0"/>
    <x v="1"/>
    <x v="2"/>
    <x v="6"/>
    <x v="4"/>
    <x v="3"/>
    <x v="0"/>
    <x v="1"/>
    <x v="0"/>
    <x v="1"/>
    <x v="0"/>
    <x v="0"/>
    <x v="0"/>
    <x v="0"/>
    <x v="0"/>
    <x v="1"/>
    <x v="0"/>
    <x v="0"/>
    <x v="1"/>
    <x v="1"/>
    <x v="0"/>
    <x v="1"/>
    <x v="0"/>
    <x v="0"/>
    <x v="1"/>
    <x v="0"/>
    <x v="0"/>
    <x v="0"/>
    <x v="1"/>
    <x v="0"/>
    <x v="1"/>
    <x v="1"/>
    <x v="1"/>
    <x v="1"/>
    <x v="0"/>
    <x v="0"/>
    <x v="0"/>
    <x v="1"/>
    <x v="1"/>
    <x v="1"/>
    <x v="1"/>
    <x v="0"/>
    <x v="1"/>
    <x v="0"/>
    <x v="0"/>
    <x v="2"/>
    <x v="2"/>
    <x v="3"/>
    <x v="1"/>
    <x v="0"/>
    <x v="1"/>
    <x v="0"/>
    <x v="1"/>
    <x v="3"/>
  </r>
  <r>
    <x v="0"/>
    <x v="0"/>
    <n v="226"/>
    <x v="0"/>
    <n v="3052"/>
    <x v="0"/>
    <n v="263414"/>
    <s v="2024/02 GP DIREITO "/>
    <x v="0"/>
    <x v="0"/>
    <x v="2"/>
    <x v="1"/>
    <x v="4"/>
    <x v="0"/>
    <x v="2"/>
    <x v="2"/>
    <x v="0"/>
    <x v="2"/>
    <x v="0"/>
    <x v="1"/>
    <x v="0"/>
    <x v="3"/>
    <x v="2"/>
    <x v="1"/>
    <x v="0"/>
    <x v="1"/>
    <x v="1"/>
    <s v="Professor do ensino médio ou fundamental"/>
    <x v="0"/>
    <x v="0"/>
    <x v="0"/>
    <x v="1"/>
    <x v="1"/>
    <x v="0"/>
    <x v="0"/>
    <x v="0"/>
    <x v="1"/>
    <x v="1"/>
    <x v="0"/>
    <x v="0"/>
    <x v="0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1"/>
    <x v="0"/>
    <x v="1"/>
    <x v="0"/>
    <x v="0"/>
    <x v="0"/>
    <x v="0"/>
    <x v="0"/>
    <x v="0"/>
    <x v="1"/>
    <x v="0"/>
    <x v="1"/>
    <x v="0"/>
    <x v="0"/>
    <x v="3"/>
    <x v="3"/>
    <x v="3"/>
    <x v="1"/>
    <x v="0"/>
    <x v="1"/>
    <x v="0"/>
    <x v="1"/>
    <x v="1"/>
  </r>
  <r>
    <x v="0"/>
    <x v="0"/>
    <n v="226"/>
    <x v="0"/>
    <n v="3052"/>
    <x v="0"/>
    <n v="1322811"/>
    <s v="2023/07 GP DIREITO - TRANSF. EXT."/>
    <x v="0"/>
    <x v="1"/>
    <x v="4"/>
    <x v="1"/>
    <x v="4"/>
    <x v="1"/>
    <x v="2"/>
    <x v="1"/>
    <x v="5"/>
    <x v="3"/>
    <x v="0"/>
    <x v="0"/>
    <x v="0"/>
    <x v="5"/>
    <x v="2"/>
    <x v="1"/>
    <x v="0"/>
    <x v="0"/>
    <x v="11"/>
    <s v="Estagiário"/>
    <x v="5"/>
    <x v="3"/>
    <x v="2"/>
    <x v="1"/>
    <x v="3"/>
    <x v="1"/>
    <x v="0"/>
    <x v="0"/>
    <x v="0"/>
    <x v="1"/>
    <x v="0"/>
    <x v="0"/>
    <x v="1"/>
    <x v="0"/>
    <x v="1"/>
    <x v="1"/>
    <x v="0"/>
    <x v="0"/>
    <x v="1"/>
    <x v="1"/>
    <x v="0"/>
    <x v="1"/>
    <x v="0"/>
    <x v="0"/>
    <x v="1"/>
    <x v="0"/>
    <x v="0"/>
    <x v="0"/>
    <x v="1"/>
    <x v="0"/>
    <x v="1"/>
    <x v="1"/>
    <x v="1"/>
    <x v="1"/>
    <x v="0"/>
    <x v="0"/>
    <x v="1"/>
    <x v="0"/>
    <x v="0"/>
    <x v="1"/>
    <x v="0"/>
    <x v="0"/>
    <x v="1"/>
    <x v="0"/>
    <x v="0"/>
    <x v="2"/>
    <x v="0"/>
    <x v="3"/>
    <x v="1"/>
    <x v="0"/>
    <x v="0"/>
    <x v="0"/>
    <x v="0"/>
    <x v="3"/>
  </r>
  <r>
    <x v="0"/>
    <x v="0"/>
    <n v="226"/>
    <x v="0"/>
    <n v="3052"/>
    <x v="0"/>
    <n v="1303978"/>
    <s v="2024/02 GP DIREITO "/>
    <x v="0"/>
    <x v="0"/>
    <x v="5"/>
    <x v="1"/>
    <x v="0"/>
    <x v="0"/>
    <x v="0"/>
    <x v="0"/>
    <x v="0"/>
    <x v="0"/>
    <x v="0"/>
    <x v="1"/>
    <x v="1"/>
    <x v="4"/>
    <x v="0"/>
    <x v="1"/>
    <x v="0"/>
    <x v="1"/>
    <x v="12"/>
    <s v="Empregado de empresa privada com cargo de chefia"/>
    <x v="0"/>
    <x v="4"/>
    <x v="0"/>
    <x v="1"/>
    <x v="5"/>
    <x v="0"/>
    <x v="0"/>
    <x v="0"/>
    <x v="0"/>
    <x v="1"/>
    <x v="0"/>
    <x v="0"/>
    <x v="0"/>
    <x v="0"/>
    <x v="0"/>
    <x v="1"/>
    <x v="0"/>
    <x v="0"/>
    <x v="1"/>
    <x v="1"/>
    <x v="0"/>
    <x v="1"/>
    <x v="0"/>
    <x v="0"/>
    <x v="1"/>
    <x v="0"/>
    <x v="0"/>
    <x v="0"/>
    <x v="1"/>
    <x v="0"/>
    <x v="1"/>
    <x v="1"/>
    <x v="1"/>
    <x v="1"/>
    <x v="0"/>
    <x v="0"/>
    <x v="0"/>
    <x v="1"/>
    <x v="0"/>
    <x v="1"/>
    <x v="0"/>
    <x v="0"/>
    <x v="1"/>
    <x v="0"/>
    <x v="0"/>
    <x v="2"/>
    <x v="2"/>
    <x v="0"/>
    <x v="1"/>
    <x v="0"/>
    <x v="3"/>
    <x v="0"/>
    <x v="0"/>
    <x v="4"/>
  </r>
  <r>
    <x v="0"/>
    <x v="0"/>
    <n v="226"/>
    <x v="0"/>
    <n v="3052"/>
    <x v="0"/>
    <n v="1398472"/>
    <s v="2024/02 GP DIREITO "/>
    <x v="0"/>
    <x v="1"/>
    <x v="4"/>
    <x v="1"/>
    <x v="0"/>
    <x v="1"/>
    <x v="0"/>
    <x v="0"/>
    <x v="0"/>
    <x v="0"/>
    <x v="0"/>
    <x v="0"/>
    <x v="0"/>
    <x v="5"/>
    <x v="0"/>
    <x v="1"/>
    <x v="0"/>
    <x v="3"/>
    <x v="5"/>
    <s v="Outro"/>
    <x v="1"/>
    <x v="1"/>
    <x v="0"/>
    <x v="2"/>
    <x v="5"/>
    <x v="1"/>
    <x v="0"/>
    <x v="0"/>
    <x v="0"/>
    <x v="1"/>
    <x v="0"/>
    <x v="0"/>
    <x v="1"/>
    <x v="0"/>
    <x v="0"/>
    <x v="1"/>
    <x v="0"/>
    <x v="0"/>
    <x v="0"/>
    <x v="0"/>
    <x v="0"/>
    <x v="1"/>
    <x v="0"/>
    <x v="0"/>
    <x v="1"/>
    <x v="0"/>
    <x v="0"/>
    <x v="0"/>
    <x v="0"/>
    <x v="0"/>
    <x v="1"/>
    <x v="1"/>
    <x v="1"/>
    <x v="0"/>
    <x v="0"/>
    <x v="0"/>
    <x v="0"/>
    <x v="0"/>
    <x v="1"/>
    <x v="1"/>
    <x v="0"/>
    <x v="0"/>
    <x v="1"/>
    <x v="0"/>
    <x v="0"/>
    <x v="3"/>
    <x v="0"/>
    <x v="3"/>
    <x v="2"/>
    <x v="0"/>
    <x v="3"/>
    <x v="0"/>
    <x v="0"/>
    <x v="1"/>
  </r>
  <r>
    <x v="0"/>
    <x v="0"/>
    <n v="226"/>
    <x v="0"/>
    <n v="3052"/>
    <x v="0"/>
    <n v="1812215"/>
    <s v="2024/02 GP DIREITO "/>
    <x v="1"/>
    <x v="0"/>
    <x v="4"/>
    <x v="1"/>
    <x v="0"/>
    <x v="2"/>
    <x v="2"/>
    <x v="4"/>
    <x v="2"/>
    <x v="1"/>
    <x v="1"/>
    <x v="3"/>
    <x v="1"/>
    <x v="1"/>
    <x v="1"/>
    <x v="1"/>
    <x v="0"/>
    <x v="2"/>
    <x v="9"/>
    <s v="Não estou trabalhando atualmente"/>
    <x v="3"/>
    <x v="4"/>
    <x v="1"/>
    <x v="0"/>
    <x v="2"/>
    <x v="0"/>
    <x v="1"/>
    <x v="0"/>
    <x v="1"/>
    <x v="1"/>
    <x v="0"/>
    <x v="0"/>
    <x v="0"/>
    <x v="0"/>
    <x v="1"/>
    <x v="1"/>
    <x v="0"/>
    <x v="0"/>
    <x v="0"/>
    <x v="1"/>
    <x v="0"/>
    <x v="1"/>
    <x v="0"/>
    <x v="0"/>
    <x v="0"/>
    <x v="0"/>
    <x v="1"/>
    <x v="0"/>
    <x v="1"/>
    <x v="0"/>
    <x v="1"/>
    <x v="1"/>
    <x v="1"/>
    <x v="1"/>
    <x v="0"/>
    <x v="0"/>
    <x v="0"/>
    <x v="1"/>
    <x v="0"/>
    <x v="1"/>
    <x v="1"/>
    <x v="1"/>
    <x v="1"/>
    <x v="0"/>
    <x v="0"/>
    <x v="1"/>
    <x v="1"/>
    <x v="3"/>
    <x v="1"/>
    <x v="1"/>
    <x v="2"/>
    <x v="3"/>
    <x v="1"/>
    <x v="1"/>
  </r>
  <r>
    <x v="0"/>
    <x v="0"/>
    <n v="226"/>
    <x v="0"/>
    <n v="3052"/>
    <x v="0"/>
    <n v="1822012"/>
    <s v="2023/07 GP DIREITO "/>
    <x v="1"/>
    <x v="0"/>
    <x v="2"/>
    <x v="1"/>
    <x v="3"/>
    <x v="0"/>
    <x v="0"/>
    <x v="3"/>
    <x v="3"/>
    <x v="2"/>
    <x v="0"/>
    <x v="1"/>
    <x v="1"/>
    <x v="3"/>
    <x v="2"/>
    <x v="1"/>
    <x v="0"/>
    <x v="4"/>
    <x v="7"/>
    <s v="Profissional liberal"/>
    <x v="6"/>
    <x v="5"/>
    <x v="5"/>
    <x v="2"/>
    <x v="0"/>
    <x v="1"/>
    <x v="1"/>
    <x v="0"/>
    <x v="1"/>
    <x v="1"/>
    <x v="0"/>
    <x v="0"/>
    <x v="0"/>
    <x v="0"/>
    <x v="0"/>
    <x v="1"/>
    <x v="0"/>
    <x v="0"/>
    <x v="0"/>
    <x v="1"/>
    <x v="1"/>
    <x v="1"/>
    <x v="0"/>
    <x v="0"/>
    <x v="1"/>
    <x v="0"/>
    <x v="0"/>
    <x v="0"/>
    <x v="1"/>
    <x v="1"/>
    <x v="1"/>
    <x v="1"/>
    <x v="1"/>
    <x v="1"/>
    <x v="0"/>
    <x v="0"/>
    <x v="0"/>
    <x v="0"/>
    <x v="1"/>
    <x v="1"/>
    <x v="1"/>
    <x v="0"/>
    <x v="1"/>
    <x v="0"/>
    <x v="0"/>
    <x v="3"/>
    <x v="3"/>
    <x v="3"/>
    <x v="1"/>
    <x v="0"/>
    <x v="1"/>
    <x v="0"/>
    <x v="0"/>
    <x v="1"/>
  </r>
  <r>
    <x v="0"/>
    <x v="0"/>
    <n v="226"/>
    <x v="0"/>
    <n v="3052"/>
    <x v="0"/>
    <n v="2094137"/>
    <s v="2024/02 GP DIREITO "/>
    <x v="0"/>
    <x v="2"/>
    <x v="1"/>
    <x v="1"/>
    <x v="0"/>
    <x v="2"/>
    <x v="1"/>
    <x v="1"/>
    <x v="5"/>
    <x v="3"/>
    <x v="1"/>
    <x v="0"/>
    <x v="0"/>
    <x v="1"/>
    <x v="1"/>
    <x v="1"/>
    <x v="0"/>
    <x v="1"/>
    <x v="11"/>
    <s v="Estagiário"/>
    <x v="3"/>
    <x v="0"/>
    <x v="3"/>
    <x v="2"/>
    <x v="3"/>
    <x v="4"/>
    <x v="0"/>
    <x v="0"/>
    <x v="0"/>
    <x v="1"/>
    <x v="0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1"/>
    <x v="1"/>
    <x v="0"/>
    <x v="1"/>
    <x v="0"/>
    <x v="0"/>
    <x v="0"/>
    <x v="1"/>
    <x v="1"/>
    <x v="0"/>
    <x v="0"/>
    <x v="1"/>
    <x v="0"/>
    <x v="0"/>
    <x v="1"/>
    <x v="0"/>
    <x v="3"/>
    <x v="1"/>
    <x v="0"/>
    <x v="0"/>
    <x v="0"/>
    <x v="0"/>
    <x v="1"/>
  </r>
  <r>
    <x v="0"/>
    <x v="0"/>
    <n v="226"/>
    <x v="0"/>
    <n v="3052"/>
    <x v="0"/>
    <n v="2466829"/>
    <s v="2024/02 GP DIREITO "/>
    <x v="0"/>
    <x v="0"/>
    <x v="5"/>
    <x v="1"/>
    <x v="0"/>
    <x v="0"/>
    <x v="2"/>
    <x v="1"/>
    <x v="1"/>
    <x v="3"/>
    <x v="0"/>
    <x v="0"/>
    <x v="0"/>
    <x v="5"/>
    <x v="2"/>
    <x v="1"/>
    <x v="1"/>
    <x v="2"/>
    <x v="6"/>
    <s v="Empregado de empresa privada sem cargo de chefia"/>
    <x v="1"/>
    <x v="3"/>
    <x v="3"/>
    <x v="6"/>
    <x v="6"/>
    <x v="0"/>
    <x v="0"/>
    <x v="0"/>
    <x v="1"/>
    <x v="1"/>
    <x v="0"/>
    <x v="0"/>
    <x v="0"/>
    <x v="0"/>
    <x v="0"/>
    <x v="0"/>
    <x v="0"/>
    <x v="0"/>
    <x v="0"/>
    <x v="0"/>
    <x v="1"/>
    <x v="1"/>
    <x v="0"/>
    <x v="1"/>
    <x v="0"/>
    <x v="1"/>
    <x v="0"/>
    <x v="0"/>
    <x v="1"/>
    <x v="0"/>
    <x v="1"/>
    <x v="1"/>
    <x v="1"/>
    <x v="1"/>
    <x v="0"/>
    <x v="0"/>
    <x v="0"/>
    <x v="1"/>
    <x v="1"/>
    <x v="1"/>
    <x v="1"/>
    <x v="0"/>
    <x v="1"/>
    <x v="0"/>
    <x v="0"/>
    <x v="3"/>
    <x v="0"/>
    <x v="0"/>
    <x v="2"/>
    <x v="0"/>
    <x v="4"/>
    <x v="2"/>
    <x v="0"/>
    <x v="2"/>
  </r>
  <r>
    <x v="0"/>
    <x v="0"/>
    <n v="226"/>
    <x v="0"/>
    <n v="3052"/>
    <x v="0"/>
    <n v="2732598"/>
    <s v="2023/07 GP DIREITO "/>
    <x v="0"/>
    <x v="2"/>
    <x v="5"/>
    <x v="1"/>
    <x v="3"/>
    <x v="0"/>
    <x v="2"/>
    <x v="1"/>
    <x v="0"/>
    <x v="3"/>
    <x v="0"/>
    <x v="1"/>
    <x v="0"/>
    <x v="5"/>
    <x v="2"/>
    <x v="1"/>
    <x v="1"/>
    <x v="1"/>
    <x v="6"/>
    <s v="Empregado de empresa privada sem cargo de chefia"/>
    <x v="3"/>
    <x v="1"/>
    <x v="3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1"/>
    <x v="1"/>
    <x v="1"/>
    <x v="0"/>
    <x v="0"/>
    <x v="0"/>
    <x v="0"/>
    <x v="0"/>
    <x v="0"/>
    <x v="1"/>
    <x v="0"/>
    <x v="0"/>
    <x v="1"/>
    <x v="0"/>
    <x v="0"/>
    <x v="0"/>
    <x v="1"/>
    <x v="0"/>
    <x v="1"/>
    <x v="0"/>
    <x v="1"/>
    <x v="0"/>
    <x v="0"/>
    <x v="1"/>
  </r>
  <r>
    <x v="0"/>
    <x v="0"/>
    <n v="226"/>
    <x v="0"/>
    <n v="3052"/>
    <x v="0"/>
    <n v="236968"/>
    <s v="2023/07 GP DIREITO "/>
    <x v="0"/>
    <x v="0"/>
    <x v="2"/>
    <x v="3"/>
    <x v="3"/>
    <x v="0"/>
    <x v="2"/>
    <x v="3"/>
    <x v="0"/>
    <x v="3"/>
    <x v="0"/>
    <x v="1"/>
    <x v="1"/>
    <x v="3"/>
    <x v="2"/>
    <x v="3"/>
    <x v="2"/>
    <x v="4"/>
    <x v="12"/>
    <s v="Empregado de empresa privada com cargo de chefia"/>
    <x v="0"/>
    <x v="6"/>
    <x v="2"/>
    <x v="3"/>
    <x v="3"/>
    <x v="1"/>
    <x v="1"/>
    <x v="0"/>
    <x v="1"/>
    <x v="1"/>
    <x v="0"/>
    <x v="0"/>
    <x v="0"/>
    <x v="0"/>
    <x v="0"/>
    <x v="1"/>
    <x v="0"/>
    <x v="0"/>
    <x v="0"/>
    <x v="1"/>
    <x v="0"/>
    <x v="0"/>
    <x v="0"/>
    <x v="1"/>
    <x v="1"/>
    <x v="0"/>
    <x v="0"/>
    <x v="0"/>
    <x v="1"/>
    <x v="0"/>
    <x v="1"/>
    <x v="1"/>
    <x v="0"/>
    <x v="1"/>
    <x v="0"/>
    <x v="0"/>
    <x v="0"/>
    <x v="0"/>
    <x v="0"/>
    <x v="0"/>
    <x v="0"/>
    <x v="0"/>
    <x v="1"/>
    <x v="0"/>
    <x v="0"/>
    <x v="3"/>
    <x v="0"/>
    <x v="1"/>
    <x v="1"/>
    <x v="0"/>
    <x v="1"/>
    <x v="3"/>
    <x v="0"/>
    <x v="3"/>
  </r>
  <r>
    <x v="0"/>
    <x v="0"/>
    <n v="226"/>
    <x v="0"/>
    <n v="3052"/>
    <x v="0"/>
    <n v="2797527"/>
    <s v="2023/07 GP DIREITO "/>
    <x v="1"/>
    <x v="2"/>
    <x v="5"/>
    <x v="1"/>
    <x v="0"/>
    <x v="1"/>
    <x v="0"/>
    <x v="0"/>
    <x v="0"/>
    <x v="2"/>
    <x v="3"/>
    <x v="2"/>
    <x v="1"/>
    <x v="5"/>
    <x v="1"/>
    <x v="1"/>
    <x v="0"/>
    <x v="3"/>
    <x v="12"/>
    <s v="Empregado de empresa privada com cargo de chefia"/>
    <x v="3"/>
    <x v="4"/>
    <x v="3"/>
    <x v="1"/>
    <x v="0"/>
    <x v="3"/>
    <x v="0"/>
    <x v="0"/>
    <x v="0"/>
    <x v="0"/>
    <x v="0"/>
    <x v="0"/>
    <x v="0"/>
    <x v="0"/>
    <x v="0"/>
    <x v="1"/>
    <x v="0"/>
    <x v="0"/>
    <x v="1"/>
    <x v="1"/>
    <x v="0"/>
    <x v="1"/>
    <x v="0"/>
    <x v="0"/>
    <x v="1"/>
    <x v="0"/>
    <x v="0"/>
    <x v="0"/>
    <x v="1"/>
    <x v="0"/>
    <x v="1"/>
    <x v="1"/>
    <x v="1"/>
    <x v="1"/>
    <x v="0"/>
    <x v="0"/>
    <x v="1"/>
    <x v="0"/>
    <x v="1"/>
    <x v="1"/>
    <x v="1"/>
    <x v="0"/>
    <x v="1"/>
    <x v="0"/>
    <x v="0"/>
    <x v="0"/>
    <x v="1"/>
    <x v="2"/>
    <x v="1"/>
    <x v="0"/>
    <x v="2"/>
    <x v="4"/>
    <x v="0"/>
    <x v="1"/>
  </r>
  <r>
    <x v="0"/>
    <x v="0"/>
    <n v="226"/>
    <x v="0"/>
    <n v="3052"/>
    <x v="0"/>
    <n v="3307714"/>
    <s v="2024/02 GP DIREITO "/>
    <x v="2"/>
    <x v="0"/>
    <x v="4"/>
    <x v="1"/>
    <x v="1"/>
    <x v="2"/>
    <x v="1"/>
    <x v="1"/>
    <x v="5"/>
    <x v="3"/>
    <x v="0"/>
    <x v="0"/>
    <x v="0"/>
    <x v="1"/>
    <x v="1"/>
    <x v="1"/>
    <x v="1"/>
    <x v="1"/>
    <x v="6"/>
    <s v="Empregado de empresa privada sem cargo de chefia"/>
    <x v="0"/>
    <x v="3"/>
    <x v="2"/>
    <x v="1"/>
    <x v="0"/>
    <x v="1"/>
    <x v="0"/>
    <x v="0"/>
    <x v="0"/>
    <x v="1"/>
    <x v="0"/>
    <x v="0"/>
    <x v="1"/>
    <x v="0"/>
    <x v="0"/>
    <x v="0"/>
    <x v="0"/>
    <x v="0"/>
    <x v="0"/>
    <x v="0"/>
    <x v="0"/>
    <x v="1"/>
    <x v="0"/>
    <x v="1"/>
    <x v="0"/>
    <x v="0"/>
    <x v="0"/>
    <x v="0"/>
    <x v="1"/>
    <x v="0"/>
    <x v="1"/>
    <x v="1"/>
    <x v="0"/>
    <x v="1"/>
    <x v="0"/>
    <x v="0"/>
    <x v="0"/>
    <x v="0"/>
    <x v="0"/>
    <x v="1"/>
    <x v="0"/>
    <x v="0"/>
    <x v="1"/>
    <x v="1"/>
    <x v="0"/>
    <x v="1"/>
    <x v="2"/>
    <x v="3"/>
    <x v="1"/>
    <x v="0"/>
    <x v="0"/>
    <x v="2"/>
    <x v="0"/>
    <x v="0"/>
  </r>
  <r>
    <x v="0"/>
    <x v="0"/>
    <n v="226"/>
    <x v="0"/>
    <n v="3052"/>
    <x v="0"/>
    <n v="1228364"/>
    <s v="2023/07 GP DIREITO "/>
    <x v="0"/>
    <x v="0"/>
    <x v="1"/>
    <x v="1"/>
    <x v="0"/>
    <x v="1"/>
    <x v="2"/>
    <x v="1"/>
    <x v="4"/>
    <x v="3"/>
    <x v="0"/>
    <x v="2"/>
    <x v="0"/>
    <x v="1"/>
    <x v="2"/>
    <x v="1"/>
    <x v="1"/>
    <x v="3"/>
    <x v="6"/>
    <s v="Empregado de empresa privada sem cargo de chefia"/>
    <x v="3"/>
    <x v="3"/>
    <x v="0"/>
    <x v="6"/>
    <x v="0"/>
    <x v="3"/>
    <x v="1"/>
    <x v="0"/>
    <x v="0"/>
    <x v="1"/>
    <x v="0"/>
    <x v="0"/>
    <x v="0"/>
    <x v="0"/>
    <x v="0"/>
    <x v="1"/>
    <x v="0"/>
    <x v="0"/>
    <x v="0"/>
    <x v="1"/>
    <x v="0"/>
    <x v="0"/>
    <x v="0"/>
    <x v="0"/>
    <x v="1"/>
    <x v="0"/>
    <x v="0"/>
    <x v="1"/>
    <x v="1"/>
    <x v="0"/>
    <x v="1"/>
    <x v="1"/>
    <x v="1"/>
    <x v="1"/>
    <x v="0"/>
    <x v="0"/>
    <x v="0"/>
    <x v="0"/>
    <x v="0"/>
    <x v="1"/>
    <x v="0"/>
    <x v="0"/>
    <x v="1"/>
    <x v="0"/>
    <x v="0"/>
    <x v="3"/>
    <x v="1"/>
    <x v="0"/>
    <x v="3"/>
    <x v="0"/>
    <x v="2"/>
    <x v="0"/>
    <x v="0"/>
    <x v="1"/>
  </r>
  <r>
    <x v="0"/>
    <x v="0"/>
    <n v="226"/>
    <x v="0"/>
    <n v="3052"/>
    <x v="0"/>
    <n v="3399820"/>
    <s v="2023/07 GP DIREITO "/>
    <x v="0"/>
    <x v="3"/>
    <x v="4"/>
    <x v="1"/>
    <x v="0"/>
    <x v="1"/>
    <x v="1"/>
    <x v="1"/>
    <x v="5"/>
    <x v="3"/>
    <x v="3"/>
    <x v="0"/>
    <x v="0"/>
    <x v="1"/>
    <x v="1"/>
    <x v="1"/>
    <x v="0"/>
    <x v="3"/>
    <x v="11"/>
    <s v="Estagiário"/>
    <x v="7"/>
    <x v="3"/>
    <x v="3"/>
    <x v="6"/>
    <x v="3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1"/>
    <x v="1"/>
    <x v="1"/>
    <x v="0"/>
    <x v="0"/>
    <x v="1"/>
    <x v="0"/>
    <x v="1"/>
    <x v="1"/>
    <x v="1"/>
    <x v="1"/>
    <x v="0"/>
    <x v="0"/>
    <x v="1"/>
    <x v="0"/>
    <x v="0"/>
    <x v="1"/>
    <x v="0"/>
    <x v="0"/>
    <x v="1"/>
    <x v="0"/>
    <x v="0"/>
    <x v="1"/>
    <x v="1"/>
    <x v="1"/>
    <x v="1"/>
    <x v="0"/>
    <x v="3"/>
    <x v="0"/>
    <x v="0"/>
    <x v="1"/>
  </r>
  <r>
    <x v="0"/>
    <x v="0"/>
    <n v="226"/>
    <x v="0"/>
    <n v="3052"/>
    <x v="0"/>
    <n v="3414684"/>
    <s v="2024/02 GP DIREITO "/>
    <x v="0"/>
    <x v="0"/>
    <x v="6"/>
    <x v="1"/>
    <x v="0"/>
    <x v="2"/>
    <x v="2"/>
    <x v="4"/>
    <x v="2"/>
    <x v="1"/>
    <x v="1"/>
    <x v="0"/>
    <x v="1"/>
    <x v="3"/>
    <x v="1"/>
    <x v="1"/>
    <x v="3"/>
    <x v="4"/>
    <x v="13"/>
    <s v="Estudante universitário"/>
    <x v="3"/>
    <x v="2"/>
    <x v="0"/>
    <x v="0"/>
    <x v="2"/>
    <x v="4"/>
    <x v="1"/>
    <x v="0"/>
    <x v="1"/>
    <x v="1"/>
    <x v="0"/>
    <x v="0"/>
    <x v="0"/>
    <x v="0"/>
    <x v="0"/>
    <x v="1"/>
    <x v="0"/>
    <x v="0"/>
    <x v="0"/>
    <x v="1"/>
    <x v="1"/>
    <x v="0"/>
    <x v="0"/>
    <x v="0"/>
    <x v="1"/>
    <x v="0"/>
    <x v="0"/>
    <x v="0"/>
    <x v="1"/>
    <x v="1"/>
    <x v="0"/>
    <x v="1"/>
    <x v="1"/>
    <x v="1"/>
    <x v="0"/>
    <x v="0"/>
    <x v="0"/>
    <x v="0"/>
    <x v="0"/>
    <x v="1"/>
    <x v="0"/>
    <x v="0"/>
    <x v="1"/>
    <x v="0"/>
    <x v="0"/>
    <x v="3"/>
    <x v="2"/>
    <x v="3"/>
    <x v="0"/>
    <x v="0"/>
    <x v="1"/>
    <x v="0"/>
    <x v="1"/>
    <x v="0"/>
  </r>
  <r>
    <x v="0"/>
    <x v="0"/>
    <n v="226"/>
    <x v="0"/>
    <n v="3052"/>
    <x v="0"/>
    <n v="3551598"/>
    <s v="2024/02 GP DIREITO - TRANSF. EXT."/>
    <x v="0"/>
    <x v="0"/>
    <x v="4"/>
    <x v="3"/>
    <x v="0"/>
    <x v="1"/>
    <x v="0"/>
    <x v="0"/>
    <x v="1"/>
    <x v="2"/>
    <x v="0"/>
    <x v="2"/>
    <x v="0"/>
    <x v="1"/>
    <x v="1"/>
    <x v="1"/>
    <x v="0"/>
    <x v="3"/>
    <x v="6"/>
    <s v="Empregado de empresa privada sem cargo de chefia"/>
    <x v="3"/>
    <x v="1"/>
    <x v="0"/>
    <x v="1"/>
    <x v="0"/>
    <x v="3"/>
    <x v="0"/>
    <x v="0"/>
    <x v="0"/>
    <x v="1"/>
    <x v="0"/>
    <x v="0"/>
    <x v="0"/>
    <x v="0"/>
    <x v="0"/>
    <x v="1"/>
    <x v="3"/>
    <x v="0"/>
    <x v="0"/>
    <x v="0"/>
    <x v="0"/>
    <x v="1"/>
    <x v="1"/>
    <x v="0"/>
    <x v="0"/>
    <x v="0"/>
    <x v="0"/>
    <x v="0"/>
    <x v="1"/>
    <x v="0"/>
    <x v="1"/>
    <x v="1"/>
    <x v="1"/>
    <x v="0"/>
    <x v="0"/>
    <x v="1"/>
    <x v="1"/>
    <x v="0"/>
    <x v="0"/>
    <x v="1"/>
    <x v="0"/>
    <x v="0"/>
    <x v="1"/>
    <x v="0"/>
    <x v="0"/>
    <x v="3"/>
    <x v="1"/>
    <x v="0"/>
    <x v="0"/>
    <x v="0"/>
    <x v="2"/>
    <x v="0"/>
    <x v="0"/>
    <x v="1"/>
  </r>
  <r>
    <x v="0"/>
    <x v="0"/>
    <n v="226"/>
    <x v="0"/>
    <n v="3052"/>
    <x v="0"/>
    <n v="6971"/>
    <s v="2023/07 GP DIREITO "/>
    <x v="0"/>
    <x v="0"/>
    <x v="2"/>
    <x v="1"/>
    <x v="0"/>
    <x v="0"/>
    <x v="2"/>
    <x v="2"/>
    <x v="1"/>
    <x v="3"/>
    <x v="0"/>
    <x v="2"/>
    <x v="0"/>
    <x v="0"/>
    <x v="2"/>
    <x v="1"/>
    <x v="0"/>
    <x v="1"/>
    <x v="5"/>
    <s v="Outro"/>
    <x v="0"/>
    <x v="1"/>
    <x v="2"/>
    <x v="0"/>
    <x v="0"/>
    <x v="1"/>
    <x v="0"/>
    <x v="0"/>
    <x v="0"/>
    <x v="1"/>
    <x v="0"/>
    <x v="0"/>
    <x v="0"/>
    <x v="0"/>
    <x v="1"/>
    <x v="0"/>
    <x v="0"/>
    <x v="0"/>
    <x v="0"/>
    <x v="0"/>
    <x v="0"/>
    <x v="0"/>
    <x v="1"/>
    <x v="0"/>
    <x v="0"/>
    <x v="1"/>
    <x v="0"/>
    <x v="0"/>
    <x v="1"/>
    <x v="0"/>
    <x v="1"/>
    <x v="1"/>
    <x v="0"/>
    <x v="1"/>
    <x v="0"/>
    <x v="0"/>
    <x v="1"/>
    <x v="0"/>
    <x v="1"/>
    <x v="1"/>
    <x v="1"/>
    <x v="0"/>
    <x v="1"/>
    <x v="0"/>
    <x v="0"/>
    <x v="1"/>
    <x v="3"/>
    <x v="3"/>
    <x v="1"/>
    <x v="0"/>
    <x v="1"/>
    <x v="0"/>
    <x v="0"/>
    <x v="1"/>
  </r>
  <r>
    <x v="0"/>
    <x v="0"/>
    <n v="226"/>
    <x v="0"/>
    <n v="3052"/>
    <x v="0"/>
    <n v="4144465"/>
    <s v="2023/07 GP DIREITO "/>
    <x v="1"/>
    <x v="3"/>
    <x v="1"/>
    <x v="1"/>
    <x v="0"/>
    <x v="2"/>
    <x v="0"/>
    <x v="4"/>
    <x v="2"/>
    <x v="1"/>
    <x v="3"/>
    <x v="0"/>
    <x v="0"/>
    <x v="6"/>
    <x v="1"/>
    <x v="1"/>
    <x v="0"/>
    <x v="0"/>
    <x v="13"/>
    <s v="Estudante universitário"/>
    <x v="7"/>
    <x v="1"/>
    <x v="0"/>
    <x v="0"/>
    <x v="2"/>
    <x v="1"/>
    <x v="0"/>
    <x v="0"/>
    <x v="0"/>
    <x v="1"/>
    <x v="0"/>
    <x v="0"/>
    <x v="0"/>
    <x v="0"/>
    <x v="0"/>
    <x v="1"/>
    <x v="0"/>
    <x v="0"/>
    <x v="0"/>
    <x v="1"/>
    <x v="0"/>
    <x v="0"/>
    <x v="0"/>
    <x v="0"/>
    <x v="1"/>
    <x v="0"/>
    <x v="0"/>
    <x v="0"/>
    <x v="1"/>
    <x v="0"/>
    <x v="0"/>
    <x v="1"/>
    <x v="0"/>
    <x v="0"/>
    <x v="0"/>
    <x v="1"/>
    <x v="0"/>
    <x v="0"/>
    <x v="1"/>
    <x v="1"/>
    <x v="0"/>
    <x v="0"/>
    <x v="1"/>
    <x v="0"/>
    <x v="0"/>
    <x v="1"/>
    <x v="2"/>
    <x v="0"/>
    <x v="2"/>
    <x v="0"/>
    <x v="2"/>
    <x v="4"/>
    <x v="0"/>
    <x v="2"/>
  </r>
  <r>
    <x v="0"/>
    <x v="0"/>
    <n v="226"/>
    <x v="0"/>
    <n v="3052"/>
    <x v="0"/>
    <n v="4297204"/>
    <s v="2023/07 GP DIREITO "/>
    <x v="0"/>
    <x v="0"/>
    <x v="6"/>
    <x v="1"/>
    <x v="3"/>
    <x v="2"/>
    <x v="2"/>
    <x v="1"/>
    <x v="0"/>
    <x v="0"/>
    <x v="3"/>
    <x v="0"/>
    <x v="0"/>
    <x v="6"/>
    <x v="1"/>
    <x v="1"/>
    <x v="1"/>
    <x v="3"/>
    <x v="5"/>
    <s v="Outro"/>
    <x v="3"/>
    <x v="3"/>
    <x v="4"/>
    <x v="1"/>
    <x v="0"/>
    <x v="4"/>
    <x v="0"/>
    <x v="0"/>
    <x v="0"/>
    <x v="1"/>
    <x v="0"/>
    <x v="0"/>
    <x v="1"/>
    <x v="0"/>
    <x v="0"/>
    <x v="1"/>
    <x v="0"/>
    <x v="0"/>
    <x v="0"/>
    <x v="0"/>
    <x v="0"/>
    <x v="1"/>
    <x v="0"/>
    <x v="0"/>
    <x v="0"/>
    <x v="0"/>
    <x v="0"/>
    <x v="0"/>
    <x v="0"/>
    <x v="0"/>
    <x v="1"/>
    <x v="1"/>
    <x v="1"/>
    <x v="0"/>
    <x v="0"/>
    <x v="1"/>
    <x v="1"/>
    <x v="0"/>
    <x v="1"/>
    <x v="1"/>
    <x v="0"/>
    <x v="0"/>
    <x v="1"/>
    <x v="0"/>
    <x v="0"/>
    <x v="3"/>
    <x v="1"/>
    <x v="0"/>
    <x v="0"/>
    <x v="0"/>
    <x v="0"/>
    <x v="3"/>
    <x v="0"/>
    <x v="1"/>
  </r>
  <r>
    <x v="0"/>
    <x v="0"/>
    <n v="226"/>
    <x v="0"/>
    <n v="3052"/>
    <x v="0"/>
    <n v="4349008"/>
    <s v="2023/07 GP DIREITO "/>
    <x v="1"/>
    <x v="1"/>
    <x v="6"/>
    <x v="1"/>
    <x v="0"/>
    <x v="2"/>
    <x v="1"/>
    <x v="1"/>
    <x v="5"/>
    <x v="4"/>
    <x v="3"/>
    <x v="0"/>
    <x v="0"/>
    <x v="6"/>
    <x v="1"/>
    <x v="1"/>
    <x v="2"/>
    <x v="1"/>
    <x v="6"/>
    <s v="Empregado de empresa privada sem cargo de chefia"/>
    <x v="0"/>
    <x v="3"/>
    <x v="1"/>
    <x v="1"/>
    <x v="1"/>
    <x v="6"/>
    <x v="0"/>
    <x v="0"/>
    <x v="0"/>
    <x v="0"/>
    <x v="0"/>
    <x v="0"/>
    <x v="1"/>
    <x v="0"/>
    <x v="0"/>
    <x v="0"/>
    <x v="0"/>
    <x v="0"/>
    <x v="0"/>
    <x v="1"/>
    <x v="0"/>
    <x v="1"/>
    <x v="0"/>
    <x v="0"/>
    <x v="0"/>
    <x v="1"/>
    <x v="0"/>
    <x v="0"/>
    <x v="1"/>
    <x v="0"/>
    <x v="1"/>
    <x v="1"/>
    <x v="1"/>
    <x v="0"/>
    <x v="0"/>
    <x v="1"/>
    <x v="0"/>
    <x v="0"/>
    <x v="1"/>
    <x v="1"/>
    <x v="1"/>
    <x v="0"/>
    <x v="1"/>
    <x v="0"/>
    <x v="0"/>
    <x v="3"/>
    <x v="1"/>
    <x v="0"/>
    <x v="0"/>
    <x v="0"/>
    <x v="2"/>
    <x v="0"/>
    <x v="0"/>
    <x v="2"/>
  </r>
  <r>
    <x v="0"/>
    <x v="0"/>
    <n v="226"/>
    <x v="0"/>
    <n v="3052"/>
    <x v="0"/>
    <n v="4461808"/>
    <s v="2023/07 GP DIREITO "/>
    <x v="1"/>
    <x v="2"/>
    <x v="1"/>
    <x v="1"/>
    <x v="0"/>
    <x v="2"/>
    <x v="1"/>
    <x v="2"/>
    <x v="0"/>
    <x v="4"/>
    <x v="3"/>
    <x v="0"/>
    <x v="1"/>
    <x v="6"/>
    <x v="1"/>
    <x v="1"/>
    <x v="0"/>
    <x v="5"/>
    <x v="6"/>
    <s v="Empregado de empresa privada sem cargo de chefia"/>
    <x v="0"/>
    <x v="3"/>
    <x v="4"/>
    <x v="1"/>
    <x v="5"/>
    <x v="7"/>
    <x v="0"/>
    <x v="0"/>
    <x v="1"/>
    <x v="1"/>
    <x v="0"/>
    <x v="0"/>
    <x v="1"/>
    <x v="0"/>
    <x v="0"/>
    <x v="0"/>
    <x v="0"/>
    <x v="0"/>
    <x v="0"/>
    <x v="1"/>
    <x v="0"/>
    <x v="1"/>
    <x v="0"/>
    <x v="0"/>
    <x v="0"/>
    <x v="0"/>
    <x v="0"/>
    <x v="0"/>
    <x v="1"/>
    <x v="0"/>
    <x v="1"/>
    <x v="1"/>
    <x v="0"/>
    <x v="0"/>
    <x v="0"/>
    <x v="0"/>
    <x v="0"/>
    <x v="0"/>
    <x v="0"/>
    <x v="1"/>
    <x v="0"/>
    <x v="0"/>
    <x v="1"/>
    <x v="0"/>
    <x v="0"/>
    <x v="3"/>
    <x v="2"/>
    <x v="3"/>
    <x v="1"/>
    <x v="0"/>
    <x v="4"/>
    <x v="1"/>
    <x v="0"/>
    <x v="2"/>
  </r>
  <r>
    <x v="0"/>
    <x v="0"/>
    <n v="226"/>
    <x v="0"/>
    <n v="3052"/>
    <x v="0"/>
    <n v="4465987"/>
    <s v="2023/07 GP DIREITO "/>
    <x v="0"/>
    <x v="3"/>
    <x v="1"/>
    <x v="1"/>
    <x v="0"/>
    <x v="2"/>
    <x v="2"/>
    <x v="1"/>
    <x v="0"/>
    <x v="2"/>
    <x v="3"/>
    <x v="2"/>
    <x v="0"/>
    <x v="5"/>
    <x v="1"/>
    <x v="1"/>
    <x v="0"/>
    <x v="3"/>
    <x v="6"/>
    <s v="Empregado de empresa privada sem cargo de chefia"/>
    <x v="0"/>
    <x v="3"/>
    <x v="4"/>
    <x v="7"/>
    <x v="7"/>
    <x v="3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1"/>
    <x v="0"/>
    <x v="1"/>
    <x v="1"/>
    <x v="1"/>
    <x v="1"/>
    <x v="0"/>
    <x v="0"/>
    <x v="0"/>
    <x v="0"/>
    <x v="1"/>
    <x v="1"/>
    <x v="1"/>
    <x v="0"/>
    <x v="1"/>
    <x v="0"/>
    <x v="0"/>
    <x v="1"/>
    <x v="1"/>
    <x v="0"/>
    <x v="1"/>
    <x v="0"/>
    <x v="1"/>
    <x v="0"/>
    <x v="0"/>
    <x v="1"/>
  </r>
  <r>
    <x v="0"/>
    <x v="0"/>
    <n v="226"/>
    <x v="0"/>
    <n v="3052"/>
    <x v="0"/>
    <n v="4466301"/>
    <s v="2023/07 GP DIREITO "/>
    <x v="0"/>
    <x v="1"/>
    <x v="1"/>
    <x v="1"/>
    <x v="0"/>
    <x v="2"/>
    <x v="0"/>
    <x v="1"/>
    <x v="3"/>
    <x v="4"/>
    <x v="3"/>
    <x v="2"/>
    <x v="0"/>
    <x v="1"/>
    <x v="1"/>
    <x v="1"/>
    <x v="2"/>
    <x v="3"/>
    <x v="5"/>
    <s v="Outro"/>
    <x v="0"/>
    <x v="0"/>
    <x v="0"/>
    <x v="1"/>
    <x v="4"/>
    <x v="3"/>
    <x v="0"/>
    <x v="0"/>
    <x v="0"/>
    <x v="0"/>
    <x v="0"/>
    <x v="0"/>
    <x v="0"/>
    <x v="1"/>
    <x v="1"/>
    <x v="1"/>
    <x v="0"/>
    <x v="0"/>
    <x v="0"/>
    <x v="0"/>
    <x v="1"/>
    <x v="1"/>
    <x v="1"/>
    <x v="1"/>
    <x v="0"/>
    <x v="0"/>
    <x v="0"/>
    <x v="0"/>
    <x v="0"/>
    <x v="1"/>
    <x v="0"/>
    <x v="1"/>
    <x v="1"/>
    <x v="0"/>
    <x v="0"/>
    <x v="1"/>
    <x v="1"/>
    <x v="0"/>
    <x v="1"/>
    <x v="1"/>
    <x v="0"/>
    <x v="0"/>
    <x v="1"/>
    <x v="0"/>
    <x v="5"/>
    <x v="1"/>
    <x v="0"/>
    <x v="4"/>
    <x v="0"/>
    <x v="0"/>
    <x v="2"/>
    <x v="2"/>
    <x v="0"/>
    <x v="0"/>
  </r>
  <r>
    <x v="0"/>
    <x v="0"/>
    <n v="226"/>
    <x v="0"/>
    <n v="3052"/>
    <x v="0"/>
    <n v="4470144"/>
    <s v="2023/07 GP DIREITO "/>
    <x v="2"/>
    <x v="0"/>
    <x v="1"/>
    <x v="1"/>
    <x v="0"/>
    <x v="2"/>
    <x v="2"/>
    <x v="2"/>
    <x v="5"/>
    <x v="3"/>
    <x v="3"/>
    <x v="0"/>
    <x v="0"/>
    <x v="6"/>
    <x v="1"/>
    <x v="1"/>
    <x v="1"/>
    <x v="3"/>
    <x v="11"/>
    <s v="Estagiário"/>
    <x v="3"/>
    <x v="4"/>
    <x v="0"/>
    <x v="0"/>
    <x v="4"/>
    <x v="3"/>
    <x v="0"/>
    <x v="0"/>
    <x v="0"/>
    <x v="1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x v="0"/>
    <x v="1"/>
    <x v="1"/>
    <x v="0"/>
    <x v="0"/>
    <x v="0"/>
    <x v="0"/>
    <x v="0"/>
    <x v="1"/>
    <x v="1"/>
    <x v="1"/>
    <x v="0"/>
    <x v="0"/>
    <x v="1"/>
    <x v="0"/>
    <x v="0"/>
    <x v="3"/>
    <x v="1"/>
    <x v="3"/>
    <x v="1"/>
    <x v="0"/>
    <x v="1"/>
    <x v="0"/>
    <x v="0"/>
    <x v="1"/>
  </r>
  <r>
    <x v="0"/>
    <x v="0"/>
    <n v="226"/>
    <x v="0"/>
    <n v="3052"/>
    <x v="0"/>
    <n v="4477942"/>
    <s v="2023/07 GP DIREITO "/>
    <x v="0"/>
    <x v="0"/>
    <x v="0"/>
    <x v="1"/>
    <x v="0"/>
    <x v="0"/>
    <x v="2"/>
    <x v="3"/>
    <x v="0"/>
    <x v="2"/>
    <x v="0"/>
    <x v="1"/>
    <x v="1"/>
    <x v="4"/>
    <x v="2"/>
    <x v="1"/>
    <x v="2"/>
    <x v="1"/>
    <x v="6"/>
    <s v="Empregado de empresa privada sem cargo de chefia"/>
    <x v="1"/>
    <x v="3"/>
    <x v="0"/>
    <x v="3"/>
    <x v="0"/>
    <x v="8"/>
    <x v="0"/>
    <x v="0"/>
    <x v="0"/>
    <x v="1"/>
    <x v="0"/>
    <x v="0"/>
    <x v="0"/>
    <x v="0"/>
    <x v="0"/>
    <x v="1"/>
    <x v="0"/>
    <x v="0"/>
    <x v="0"/>
    <x v="1"/>
    <x v="1"/>
    <x v="1"/>
    <x v="0"/>
    <x v="1"/>
    <x v="0"/>
    <x v="0"/>
    <x v="0"/>
    <x v="0"/>
    <x v="1"/>
    <x v="0"/>
    <x v="1"/>
    <x v="1"/>
    <x v="0"/>
    <x v="0"/>
    <x v="0"/>
    <x v="0"/>
    <x v="1"/>
    <x v="0"/>
    <x v="1"/>
    <x v="1"/>
    <x v="1"/>
    <x v="0"/>
    <x v="1"/>
    <x v="0"/>
    <x v="0"/>
    <x v="0"/>
    <x v="0"/>
    <x v="0"/>
    <x v="1"/>
    <x v="0"/>
    <x v="1"/>
    <x v="4"/>
    <x v="0"/>
    <x v="0"/>
  </r>
  <r>
    <x v="0"/>
    <x v="0"/>
    <n v="226"/>
    <x v="0"/>
    <n v="3052"/>
    <x v="0"/>
    <n v="4058155"/>
    <s v="2023/07 GP DIREITO "/>
    <x v="0"/>
    <x v="0"/>
    <x v="1"/>
    <x v="1"/>
    <x v="0"/>
    <x v="2"/>
    <x v="2"/>
    <x v="1"/>
    <x v="5"/>
    <x v="3"/>
    <x v="3"/>
    <x v="0"/>
    <x v="1"/>
    <x v="1"/>
    <x v="1"/>
    <x v="1"/>
    <x v="1"/>
    <x v="2"/>
    <x v="11"/>
    <s v="Estagiário"/>
    <x v="5"/>
    <x v="4"/>
    <x v="1"/>
    <x v="1"/>
    <x v="3"/>
    <x v="1"/>
    <x v="0"/>
    <x v="0"/>
    <x v="0"/>
    <x v="1"/>
    <x v="0"/>
    <x v="0"/>
    <x v="0"/>
    <x v="0"/>
    <x v="0"/>
    <x v="1"/>
    <x v="0"/>
    <x v="0"/>
    <x v="0"/>
    <x v="1"/>
    <x v="0"/>
    <x v="1"/>
    <x v="0"/>
    <x v="1"/>
    <x v="0"/>
    <x v="1"/>
    <x v="0"/>
    <x v="0"/>
    <x v="1"/>
    <x v="0"/>
    <x v="1"/>
    <x v="1"/>
    <x v="1"/>
    <x v="1"/>
    <x v="1"/>
    <x v="1"/>
    <x v="1"/>
    <x v="0"/>
    <x v="0"/>
    <x v="1"/>
    <x v="1"/>
    <x v="0"/>
    <x v="1"/>
    <x v="1"/>
    <x v="0"/>
    <x v="1"/>
    <x v="3"/>
    <x v="3"/>
    <x v="1"/>
    <x v="0"/>
    <x v="1"/>
    <x v="0"/>
    <x v="0"/>
    <x v="0"/>
  </r>
  <r>
    <x v="0"/>
    <x v="0"/>
    <n v="226"/>
    <x v="0"/>
    <n v="3052"/>
    <x v="0"/>
    <n v="4393213"/>
    <s v="2023/07 GP DIREITO "/>
    <x v="2"/>
    <x v="2"/>
    <x v="4"/>
    <x v="1"/>
    <x v="0"/>
    <x v="2"/>
    <x v="2"/>
    <x v="1"/>
    <x v="0"/>
    <x v="2"/>
    <x v="3"/>
    <x v="1"/>
    <x v="1"/>
    <x v="1"/>
    <x v="1"/>
    <x v="1"/>
    <x v="1"/>
    <x v="3"/>
    <x v="6"/>
    <s v="Empregado de empresa privada sem cargo de chefia"/>
    <x v="1"/>
    <x v="3"/>
    <x v="2"/>
    <x v="1"/>
    <x v="8"/>
    <x v="9"/>
    <x v="0"/>
    <x v="0"/>
    <x v="0"/>
    <x v="1"/>
    <x v="0"/>
    <x v="0"/>
    <x v="0"/>
    <x v="0"/>
    <x v="0"/>
    <x v="1"/>
    <x v="0"/>
    <x v="0"/>
    <x v="0"/>
    <x v="1"/>
    <x v="0"/>
    <x v="1"/>
    <x v="0"/>
    <x v="0"/>
    <x v="0"/>
    <x v="0"/>
    <x v="0"/>
    <x v="0"/>
    <x v="1"/>
    <x v="0"/>
    <x v="1"/>
    <x v="1"/>
    <x v="1"/>
    <x v="0"/>
    <x v="0"/>
    <x v="0"/>
    <x v="0"/>
    <x v="0"/>
    <x v="0"/>
    <x v="1"/>
    <x v="1"/>
    <x v="0"/>
    <x v="1"/>
    <x v="0"/>
    <x v="6"/>
    <x v="3"/>
    <x v="2"/>
    <x v="3"/>
    <x v="1"/>
    <x v="0"/>
    <x v="1"/>
    <x v="0"/>
    <x v="0"/>
    <x v="1"/>
  </r>
  <r>
    <x v="0"/>
    <x v="0"/>
    <n v="226"/>
    <x v="0"/>
    <n v="3052"/>
    <x v="0"/>
    <n v="4466359"/>
    <s v="2023/07 GP DIREITO "/>
    <x v="0"/>
    <x v="2"/>
    <x v="1"/>
    <x v="1"/>
    <x v="0"/>
    <x v="2"/>
    <x v="2"/>
    <x v="0"/>
    <x v="0"/>
    <x v="0"/>
    <x v="3"/>
    <x v="0"/>
    <x v="1"/>
    <x v="6"/>
    <x v="1"/>
    <x v="1"/>
    <x v="3"/>
    <x v="3"/>
    <x v="6"/>
    <s v="Empregado de empresa privada sem cargo de chefia"/>
    <x v="3"/>
    <x v="3"/>
    <x v="3"/>
    <x v="1"/>
    <x v="9"/>
    <x v="3"/>
    <x v="1"/>
    <x v="0"/>
    <x v="1"/>
    <x v="1"/>
    <x v="0"/>
    <x v="0"/>
    <x v="0"/>
    <x v="0"/>
    <x v="0"/>
    <x v="1"/>
    <x v="0"/>
    <x v="0"/>
    <x v="0"/>
    <x v="1"/>
    <x v="0"/>
    <x v="1"/>
    <x v="1"/>
    <x v="1"/>
    <x v="0"/>
    <x v="0"/>
    <x v="0"/>
    <x v="0"/>
    <x v="1"/>
    <x v="0"/>
    <x v="1"/>
    <x v="0"/>
    <x v="1"/>
    <x v="1"/>
    <x v="0"/>
    <x v="1"/>
    <x v="0"/>
    <x v="0"/>
    <x v="1"/>
    <x v="1"/>
    <x v="0"/>
    <x v="0"/>
    <x v="1"/>
    <x v="1"/>
    <x v="0"/>
    <x v="3"/>
    <x v="3"/>
    <x v="3"/>
    <x v="1"/>
    <x v="0"/>
    <x v="1"/>
    <x v="4"/>
    <x v="2"/>
    <x v="1"/>
  </r>
  <r>
    <x v="0"/>
    <x v="0"/>
    <n v="226"/>
    <x v="0"/>
    <n v="3052"/>
    <x v="0"/>
    <n v="4464672"/>
    <s v="2023/07 GP DIREITO "/>
    <x v="0"/>
    <x v="2"/>
    <x v="1"/>
    <x v="1"/>
    <x v="3"/>
    <x v="2"/>
    <x v="2"/>
    <x v="2"/>
    <x v="1"/>
    <x v="2"/>
    <x v="1"/>
    <x v="0"/>
    <x v="1"/>
    <x v="1"/>
    <x v="1"/>
    <x v="1"/>
    <x v="1"/>
    <x v="3"/>
    <x v="5"/>
    <s v="Outro"/>
    <x v="3"/>
    <x v="4"/>
    <x v="2"/>
    <x v="0"/>
    <x v="3"/>
    <x v="4"/>
    <x v="1"/>
    <x v="0"/>
    <x v="1"/>
    <x v="1"/>
    <x v="0"/>
    <x v="0"/>
    <x v="0"/>
    <x v="0"/>
    <x v="0"/>
    <x v="1"/>
    <x v="0"/>
    <x v="0"/>
    <x v="0"/>
    <x v="0"/>
    <x v="0"/>
    <x v="1"/>
    <x v="0"/>
    <x v="1"/>
    <x v="0"/>
    <x v="0"/>
    <x v="0"/>
    <x v="0"/>
    <x v="1"/>
    <x v="0"/>
    <x v="1"/>
    <x v="1"/>
    <x v="0"/>
    <x v="0"/>
    <x v="0"/>
    <x v="1"/>
    <x v="1"/>
    <x v="0"/>
    <x v="1"/>
    <x v="1"/>
    <x v="1"/>
    <x v="0"/>
    <x v="1"/>
    <x v="0"/>
    <x v="0"/>
    <x v="3"/>
    <x v="4"/>
    <x v="2"/>
    <x v="1"/>
    <x v="0"/>
    <x v="3"/>
    <x v="0"/>
    <x v="1"/>
    <x v="3"/>
  </r>
  <r>
    <x v="0"/>
    <x v="0"/>
    <n v="226"/>
    <x v="0"/>
    <n v="3052"/>
    <x v="0"/>
    <n v="4556837"/>
    <s v="2023/07 GP DIREITO "/>
    <x v="0"/>
    <x v="1"/>
    <x v="0"/>
    <x v="0"/>
    <x v="0"/>
    <x v="1"/>
    <x v="0"/>
    <x v="0"/>
    <x v="1"/>
    <x v="3"/>
    <x v="0"/>
    <x v="2"/>
    <x v="1"/>
    <x v="0"/>
    <x v="1"/>
    <x v="1"/>
    <x v="0"/>
    <x v="4"/>
    <x v="10"/>
    <s v="Funcionário público com função de chefia"/>
    <x v="5"/>
    <x v="0"/>
    <x v="2"/>
    <x v="1"/>
    <x v="3"/>
    <x v="3"/>
    <x v="1"/>
    <x v="0"/>
    <x v="1"/>
    <x v="1"/>
    <x v="0"/>
    <x v="0"/>
    <x v="0"/>
    <x v="0"/>
    <x v="0"/>
    <x v="1"/>
    <x v="0"/>
    <x v="0"/>
    <x v="1"/>
    <x v="1"/>
    <x v="0"/>
    <x v="1"/>
    <x v="0"/>
    <x v="0"/>
    <x v="1"/>
    <x v="0"/>
    <x v="0"/>
    <x v="0"/>
    <x v="1"/>
    <x v="0"/>
    <x v="1"/>
    <x v="1"/>
    <x v="1"/>
    <x v="1"/>
    <x v="0"/>
    <x v="0"/>
    <x v="0"/>
    <x v="1"/>
    <x v="1"/>
    <x v="1"/>
    <x v="1"/>
    <x v="0"/>
    <x v="1"/>
    <x v="0"/>
    <x v="0"/>
    <x v="3"/>
    <x v="3"/>
    <x v="3"/>
    <x v="1"/>
    <x v="0"/>
    <x v="1"/>
    <x v="0"/>
    <x v="0"/>
    <x v="1"/>
  </r>
  <r>
    <x v="0"/>
    <x v="0"/>
    <n v="226"/>
    <x v="0"/>
    <n v="3052"/>
    <x v="0"/>
    <n v="2954364"/>
    <s v="2023/07 GP DIREITO "/>
    <x v="0"/>
    <x v="0"/>
    <x v="0"/>
    <x v="0"/>
    <x v="4"/>
    <x v="0"/>
    <x v="0"/>
    <x v="3"/>
    <x v="1"/>
    <x v="2"/>
    <x v="0"/>
    <x v="0"/>
    <x v="1"/>
    <x v="0"/>
    <x v="2"/>
    <x v="1"/>
    <x v="0"/>
    <x v="3"/>
    <x v="5"/>
    <s v="Outro"/>
    <x v="1"/>
    <x v="3"/>
    <x v="1"/>
    <x v="0"/>
    <x v="10"/>
    <x v="1"/>
    <x v="0"/>
    <x v="1"/>
    <x v="0"/>
    <x v="0"/>
    <x v="0"/>
    <x v="0"/>
    <x v="1"/>
    <x v="1"/>
    <x v="1"/>
    <x v="1"/>
    <x v="0"/>
    <x v="0"/>
    <x v="0"/>
    <x v="0"/>
    <x v="1"/>
    <x v="1"/>
    <x v="0"/>
    <x v="0"/>
    <x v="0"/>
    <x v="1"/>
    <x v="0"/>
    <x v="0"/>
    <x v="1"/>
    <x v="0"/>
    <x v="1"/>
    <x v="1"/>
    <x v="1"/>
    <x v="0"/>
    <x v="1"/>
    <x v="1"/>
    <x v="0"/>
    <x v="0"/>
    <x v="1"/>
    <x v="1"/>
    <x v="0"/>
    <x v="0"/>
    <x v="1"/>
    <x v="1"/>
    <x v="0"/>
    <x v="4"/>
    <x v="0"/>
    <x v="4"/>
    <x v="1"/>
    <x v="0"/>
    <x v="4"/>
    <x v="2"/>
    <x v="0"/>
    <x v="4"/>
  </r>
  <r>
    <x v="0"/>
    <x v="0"/>
    <n v="226"/>
    <x v="0"/>
    <n v="3052"/>
    <x v="0"/>
    <n v="4541908"/>
    <s v="2024/02 GP DIREITO "/>
    <x v="1"/>
    <x v="2"/>
    <x v="4"/>
    <x v="0"/>
    <x v="4"/>
    <x v="2"/>
    <x v="3"/>
    <x v="1"/>
    <x v="1"/>
    <x v="4"/>
    <x v="2"/>
    <x v="0"/>
    <x v="0"/>
    <x v="5"/>
    <x v="1"/>
    <x v="1"/>
    <x v="0"/>
    <x v="3"/>
    <x v="5"/>
    <s v="Outro"/>
    <x v="0"/>
    <x v="3"/>
    <x v="1"/>
    <x v="6"/>
    <x v="10"/>
    <x v="1"/>
    <x v="0"/>
    <x v="0"/>
    <x v="0"/>
    <x v="1"/>
    <x v="0"/>
    <x v="0"/>
    <x v="0"/>
    <x v="0"/>
    <x v="1"/>
    <x v="0"/>
    <x v="0"/>
    <x v="0"/>
    <x v="0"/>
    <x v="0"/>
    <x v="0"/>
    <x v="1"/>
    <x v="0"/>
    <x v="1"/>
    <x v="0"/>
    <x v="0"/>
    <x v="0"/>
    <x v="0"/>
    <x v="1"/>
    <x v="0"/>
    <x v="1"/>
    <x v="1"/>
    <x v="1"/>
    <x v="0"/>
    <x v="1"/>
    <x v="0"/>
    <x v="0"/>
    <x v="0"/>
    <x v="1"/>
    <x v="1"/>
    <x v="0"/>
    <x v="0"/>
    <x v="1"/>
    <x v="0"/>
    <x v="0"/>
    <x v="1"/>
    <x v="1"/>
    <x v="2"/>
    <x v="0"/>
    <x v="0"/>
    <x v="1"/>
    <x v="0"/>
    <x v="0"/>
    <x v="3"/>
  </r>
  <r>
    <x v="0"/>
    <x v="0"/>
    <n v="226"/>
    <x v="0"/>
    <n v="3052"/>
    <x v="0"/>
    <n v="4559946"/>
    <s v="2023/07 GP DIREITO "/>
    <x v="0"/>
    <x v="0"/>
    <x v="4"/>
    <x v="3"/>
    <x v="0"/>
    <x v="2"/>
    <x v="2"/>
    <x v="2"/>
    <x v="1"/>
    <x v="4"/>
    <x v="0"/>
    <x v="0"/>
    <x v="0"/>
    <x v="1"/>
    <x v="1"/>
    <x v="1"/>
    <x v="2"/>
    <x v="3"/>
    <x v="6"/>
    <s v="Empregado de empresa privada sem cargo de chefia"/>
    <x v="3"/>
    <x v="0"/>
    <x v="1"/>
    <x v="0"/>
    <x v="5"/>
    <x v="1"/>
    <x v="0"/>
    <x v="0"/>
    <x v="1"/>
    <x v="1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x v="0"/>
    <x v="1"/>
    <x v="1"/>
    <x v="1"/>
    <x v="1"/>
    <x v="0"/>
    <x v="1"/>
    <x v="0"/>
    <x v="0"/>
    <x v="1"/>
    <x v="1"/>
    <x v="1"/>
    <x v="0"/>
    <x v="1"/>
    <x v="0"/>
    <x v="0"/>
    <x v="3"/>
    <x v="0"/>
    <x v="3"/>
    <x v="2"/>
    <x v="0"/>
    <x v="4"/>
    <x v="0"/>
    <x v="0"/>
    <x v="3"/>
  </r>
  <r>
    <x v="0"/>
    <x v="0"/>
    <n v="226"/>
    <x v="0"/>
    <n v="3052"/>
    <x v="0"/>
    <n v="4572457"/>
    <s v="2023/07 GP DIREITO "/>
    <x v="0"/>
    <x v="0"/>
    <x v="1"/>
    <x v="1"/>
    <x v="0"/>
    <x v="2"/>
    <x v="4"/>
    <x v="4"/>
    <x v="2"/>
    <x v="1"/>
    <x v="3"/>
    <x v="0"/>
    <x v="0"/>
    <x v="6"/>
    <x v="1"/>
    <x v="1"/>
    <x v="0"/>
    <x v="3"/>
    <x v="9"/>
    <s v="Não estou trabalhando atualmente"/>
    <x v="0"/>
    <x v="3"/>
    <x v="1"/>
    <x v="1"/>
    <x v="2"/>
    <x v="3"/>
    <x v="0"/>
    <x v="0"/>
    <x v="0"/>
    <x v="0"/>
    <x v="0"/>
    <x v="0"/>
    <x v="1"/>
    <x v="0"/>
    <x v="0"/>
    <x v="0"/>
    <x v="0"/>
    <x v="0"/>
    <x v="0"/>
    <x v="1"/>
    <x v="1"/>
    <x v="0"/>
    <x v="1"/>
    <x v="1"/>
    <x v="0"/>
    <x v="0"/>
    <x v="0"/>
    <x v="0"/>
    <x v="1"/>
    <x v="1"/>
    <x v="0"/>
    <x v="1"/>
    <x v="0"/>
    <x v="0"/>
    <x v="0"/>
    <x v="1"/>
    <x v="0"/>
    <x v="0"/>
    <x v="0"/>
    <x v="1"/>
    <x v="0"/>
    <x v="0"/>
    <x v="1"/>
    <x v="0"/>
    <x v="0"/>
    <x v="1"/>
    <x v="0"/>
    <x v="0"/>
    <x v="3"/>
    <x v="0"/>
    <x v="0"/>
    <x v="2"/>
    <x v="0"/>
    <x v="2"/>
  </r>
  <r>
    <x v="0"/>
    <x v="0"/>
    <n v="226"/>
    <x v="0"/>
    <n v="3052"/>
    <x v="0"/>
    <n v="4572478"/>
    <s v="2023/07 GP DIREITO "/>
    <x v="3"/>
    <x v="0"/>
    <x v="5"/>
    <x v="1"/>
    <x v="0"/>
    <x v="2"/>
    <x v="0"/>
    <x v="4"/>
    <x v="2"/>
    <x v="1"/>
    <x v="3"/>
    <x v="1"/>
    <x v="0"/>
    <x v="5"/>
    <x v="2"/>
    <x v="1"/>
    <x v="0"/>
    <x v="1"/>
    <x v="14"/>
    <s v="Dona de casa"/>
    <x v="0"/>
    <x v="2"/>
    <x v="0"/>
    <x v="1"/>
    <x v="2"/>
    <x v="3"/>
    <x v="0"/>
    <x v="0"/>
    <x v="0"/>
    <x v="1"/>
    <x v="0"/>
    <x v="0"/>
    <x v="0"/>
    <x v="0"/>
    <x v="0"/>
    <x v="1"/>
    <x v="0"/>
    <x v="0"/>
    <x v="0"/>
    <x v="0"/>
    <x v="1"/>
    <x v="0"/>
    <x v="1"/>
    <x v="1"/>
    <x v="0"/>
    <x v="0"/>
    <x v="0"/>
    <x v="0"/>
    <x v="1"/>
    <x v="0"/>
    <x v="1"/>
    <x v="1"/>
    <x v="1"/>
    <x v="0"/>
    <x v="0"/>
    <x v="1"/>
    <x v="1"/>
    <x v="0"/>
    <x v="0"/>
    <x v="0"/>
    <x v="0"/>
    <x v="0"/>
    <x v="1"/>
    <x v="0"/>
    <x v="0"/>
    <x v="0"/>
    <x v="1"/>
    <x v="0"/>
    <x v="1"/>
    <x v="0"/>
    <x v="1"/>
    <x v="0"/>
    <x v="0"/>
    <x v="2"/>
  </r>
  <r>
    <x v="0"/>
    <x v="0"/>
    <n v="226"/>
    <x v="0"/>
    <n v="3052"/>
    <x v="0"/>
    <n v="4575496"/>
    <s v="2023/07 GP DIREITO "/>
    <x v="0"/>
    <x v="1"/>
    <x v="1"/>
    <x v="1"/>
    <x v="0"/>
    <x v="2"/>
    <x v="1"/>
    <x v="1"/>
    <x v="5"/>
    <x v="3"/>
    <x v="3"/>
    <x v="1"/>
    <x v="1"/>
    <x v="6"/>
    <x v="1"/>
    <x v="1"/>
    <x v="2"/>
    <x v="3"/>
    <x v="11"/>
    <s v="Estagiário"/>
    <x v="4"/>
    <x v="3"/>
    <x v="4"/>
    <x v="2"/>
    <x v="11"/>
    <x v="10"/>
    <x v="0"/>
    <x v="0"/>
    <x v="0"/>
    <x v="0"/>
    <x v="0"/>
    <x v="0"/>
    <x v="0"/>
    <x v="0"/>
    <x v="0"/>
    <x v="1"/>
    <x v="3"/>
    <x v="0"/>
    <x v="0"/>
    <x v="1"/>
    <x v="0"/>
    <x v="1"/>
    <x v="0"/>
    <x v="0"/>
    <x v="0"/>
    <x v="0"/>
    <x v="0"/>
    <x v="0"/>
    <x v="1"/>
    <x v="0"/>
    <x v="1"/>
    <x v="1"/>
    <x v="0"/>
    <x v="0"/>
    <x v="0"/>
    <x v="1"/>
    <x v="1"/>
    <x v="0"/>
    <x v="0"/>
    <x v="0"/>
    <x v="0"/>
    <x v="0"/>
    <x v="1"/>
    <x v="0"/>
    <x v="7"/>
    <x v="3"/>
    <x v="1"/>
    <x v="0"/>
    <x v="0"/>
    <x v="0"/>
    <x v="2"/>
    <x v="0"/>
    <x v="0"/>
    <x v="0"/>
  </r>
  <r>
    <x v="0"/>
    <x v="0"/>
    <n v="226"/>
    <x v="0"/>
    <n v="3052"/>
    <x v="0"/>
    <n v="4582240"/>
    <s v="2023/07 GP DIREITO "/>
    <x v="1"/>
    <x v="1"/>
    <x v="4"/>
    <x v="1"/>
    <x v="4"/>
    <x v="1"/>
    <x v="0"/>
    <x v="3"/>
    <x v="3"/>
    <x v="3"/>
    <x v="3"/>
    <x v="0"/>
    <x v="0"/>
    <x v="5"/>
    <x v="1"/>
    <x v="1"/>
    <x v="0"/>
    <x v="5"/>
    <x v="11"/>
    <s v="Estagiário"/>
    <x v="5"/>
    <x v="4"/>
    <x v="0"/>
    <x v="3"/>
    <x v="0"/>
    <x v="0"/>
    <x v="1"/>
    <x v="0"/>
    <x v="1"/>
    <x v="1"/>
    <x v="0"/>
    <x v="0"/>
    <x v="0"/>
    <x v="0"/>
    <x v="0"/>
    <x v="1"/>
    <x v="0"/>
    <x v="0"/>
    <x v="0"/>
    <x v="1"/>
    <x v="0"/>
    <x v="1"/>
    <x v="0"/>
    <x v="0"/>
    <x v="1"/>
    <x v="0"/>
    <x v="1"/>
    <x v="0"/>
    <x v="1"/>
    <x v="0"/>
    <x v="1"/>
    <x v="1"/>
    <x v="1"/>
    <x v="1"/>
    <x v="0"/>
    <x v="1"/>
    <x v="0"/>
    <x v="0"/>
    <x v="1"/>
    <x v="1"/>
    <x v="1"/>
    <x v="0"/>
    <x v="1"/>
    <x v="0"/>
    <x v="0"/>
    <x v="3"/>
    <x v="0"/>
    <x v="1"/>
    <x v="1"/>
    <x v="0"/>
    <x v="1"/>
    <x v="0"/>
    <x v="0"/>
    <x v="4"/>
  </r>
  <r>
    <x v="0"/>
    <x v="0"/>
    <n v="226"/>
    <x v="0"/>
    <n v="3052"/>
    <x v="0"/>
    <n v="1904524"/>
    <s v="2023/07 GP DIREITO "/>
    <x v="2"/>
    <x v="1"/>
    <x v="5"/>
    <x v="1"/>
    <x v="0"/>
    <x v="2"/>
    <x v="0"/>
    <x v="0"/>
    <x v="0"/>
    <x v="4"/>
    <x v="3"/>
    <x v="0"/>
    <x v="1"/>
    <x v="5"/>
    <x v="1"/>
    <x v="1"/>
    <x v="0"/>
    <x v="5"/>
    <x v="3"/>
    <s v="Funcionário público sem função de chefia"/>
    <x v="3"/>
    <x v="3"/>
    <x v="1"/>
    <x v="2"/>
    <x v="12"/>
    <x v="3"/>
    <x v="0"/>
    <x v="0"/>
    <x v="0"/>
    <x v="1"/>
    <x v="0"/>
    <x v="0"/>
    <x v="0"/>
    <x v="0"/>
    <x v="0"/>
    <x v="1"/>
    <x v="0"/>
    <x v="0"/>
    <x v="0"/>
    <x v="1"/>
    <x v="0"/>
    <x v="0"/>
    <x v="0"/>
    <x v="0"/>
    <x v="1"/>
    <x v="0"/>
    <x v="0"/>
    <x v="0"/>
    <x v="1"/>
    <x v="0"/>
    <x v="1"/>
    <x v="0"/>
    <x v="1"/>
    <x v="1"/>
    <x v="0"/>
    <x v="0"/>
    <x v="0"/>
    <x v="0"/>
    <x v="1"/>
    <x v="1"/>
    <x v="1"/>
    <x v="0"/>
    <x v="1"/>
    <x v="0"/>
    <x v="0"/>
    <x v="0"/>
    <x v="3"/>
    <x v="0"/>
    <x v="1"/>
    <x v="0"/>
    <x v="1"/>
    <x v="0"/>
    <x v="0"/>
    <x v="2"/>
  </r>
  <r>
    <x v="0"/>
    <x v="0"/>
    <n v="226"/>
    <x v="0"/>
    <n v="3052"/>
    <x v="0"/>
    <n v="1008625"/>
    <s v="2023/07 GP DIREITO "/>
    <x v="0"/>
    <x v="0"/>
    <x v="0"/>
    <x v="1"/>
    <x v="0"/>
    <x v="1"/>
    <x v="2"/>
    <x v="1"/>
    <x v="1"/>
    <x v="0"/>
    <x v="3"/>
    <x v="0"/>
    <x v="0"/>
    <x v="0"/>
    <x v="2"/>
    <x v="1"/>
    <x v="0"/>
    <x v="1"/>
    <x v="0"/>
    <s v="Profissional autônomo"/>
    <x v="0"/>
    <x v="4"/>
    <x v="2"/>
    <x v="1"/>
    <x v="13"/>
    <x v="11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1"/>
    <x v="0"/>
    <x v="1"/>
    <x v="1"/>
    <x v="1"/>
    <x v="1"/>
    <x v="0"/>
    <x v="1"/>
    <x v="0"/>
    <x v="0"/>
    <x v="0"/>
    <x v="1"/>
    <x v="0"/>
    <x v="0"/>
    <x v="1"/>
    <x v="0"/>
    <x v="0"/>
    <x v="0"/>
    <x v="3"/>
    <x v="3"/>
    <x v="1"/>
    <x v="0"/>
    <x v="1"/>
    <x v="0"/>
    <x v="0"/>
    <x v="2"/>
  </r>
  <r>
    <x v="0"/>
    <x v="0"/>
    <n v="226"/>
    <x v="0"/>
    <n v="3052"/>
    <x v="0"/>
    <n v="4575766"/>
    <s v="2023/07 GP DIREITO "/>
    <x v="1"/>
    <x v="0"/>
    <x v="5"/>
    <x v="1"/>
    <x v="0"/>
    <x v="0"/>
    <x v="0"/>
    <x v="0"/>
    <x v="0"/>
    <x v="2"/>
    <x v="0"/>
    <x v="2"/>
    <x v="0"/>
    <x v="3"/>
    <x v="3"/>
    <x v="1"/>
    <x v="2"/>
    <x v="1"/>
    <x v="5"/>
    <s v="Outro"/>
    <x v="2"/>
    <x v="3"/>
    <x v="0"/>
    <x v="1"/>
    <x v="4"/>
    <x v="3"/>
    <x v="0"/>
    <x v="0"/>
    <x v="1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1"/>
    <x v="0"/>
    <x v="0"/>
    <x v="1"/>
    <x v="1"/>
    <x v="1"/>
    <x v="0"/>
    <x v="0"/>
    <x v="0"/>
    <x v="0"/>
    <x v="0"/>
    <x v="1"/>
    <x v="0"/>
    <x v="0"/>
    <x v="1"/>
    <x v="0"/>
    <x v="0"/>
    <x v="1"/>
    <x v="3"/>
    <x v="3"/>
    <x v="1"/>
    <x v="0"/>
    <x v="1"/>
    <x v="0"/>
    <x v="3"/>
    <x v="1"/>
  </r>
  <r>
    <x v="0"/>
    <x v="0"/>
    <n v="226"/>
    <x v="0"/>
    <n v="3052"/>
    <x v="0"/>
    <n v="4599567"/>
    <s v="2024/02 GP DIREITO "/>
    <x v="1"/>
    <x v="2"/>
    <x v="6"/>
    <x v="1"/>
    <x v="4"/>
    <x v="1"/>
    <x v="0"/>
    <x v="0"/>
    <x v="0"/>
    <x v="0"/>
    <x v="0"/>
    <x v="1"/>
    <x v="1"/>
    <x v="1"/>
    <x v="1"/>
    <x v="1"/>
    <x v="2"/>
    <x v="3"/>
    <x v="15"/>
    <s v="Trabalho informal"/>
    <x v="3"/>
    <x v="3"/>
    <x v="4"/>
    <x v="1"/>
    <x v="0"/>
    <x v="1"/>
    <x v="0"/>
    <x v="0"/>
    <x v="0"/>
    <x v="1"/>
    <x v="0"/>
    <x v="0"/>
    <x v="0"/>
    <x v="0"/>
    <x v="0"/>
    <x v="0"/>
    <x v="0"/>
    <x v="0"/>
    <x v="0"/>
    <x v="1"/>
    <x v="0"/>
    <x v="1"/>
    <x v="0"/>
    <x v="0"/>
    <x v="0"/>
    <x v="1"/>
    <x v="1"/>
    <x v="0"/>
    <x v="1"/>
    <x v="0"/>
    <x v="1"/>
    <x v="1"/>
    <x v="0"/>
    <x v="1"/>
    <x v="0"/>
    <x v="0"/>
    <x v="0"/>
    <x v="1"/>
    <x v="1"/>
    <x v="0"/>
    <x v="0"/>
    <x v="0"/>
    <x v="1"/>
    <x v="0"/>
    <x v="0"/>
    <x v="3"/>
    <x v="2"/>
    <x v="3"/>
    <x v="1"/>
    <x v="0"/>
    <x v="1"/>
    <x v="0"/>
    <x v="0"/>
    <x v="1"/>
  </r>
  <r>
    <x v="0"/>
    <x v="0"/>
    <n v="226"/>
    <x v="0"/>
    <n v="3052"/>
    <x v="0"/>
    <n v="4522356"/>
    <s v="2024/02 GP DIREITO "/>
    <x v="0"/>
    <x v="3"/>
    <x v="1"/>
    <x v="1"/>
    <x v="0"/>
    <x v="2"/>
    <x v="0"/>
    <x v="0"/>
    <x v="1"/>
    <x v="4"/>
    <x v="3"/>
    <x v="0"/>
    <x v="0"/>
    <x v="1"/>
    <x v="1"/>
    <x v="1"/>
    <x v="1"/>
    <x v="3"/>
    <x v="6"/>
    <s v="Empregado de empresa privada sem cargo de chefia"/>
    <x v="6"/>
    <x v="1"/>
    <x v="0"/>
    <x v="3"/>
    <x v="5"/>
    <x v="3"/>
    <x v="0"/>
    <x v="0"/>
    <x v="1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1"/>
    <x v="1"/>
    <x v="1"/>
    <x v="0"/>
    <x v="0"/>
    <x v="1"/>
    <x v="0"/>
    <x v="0"/>
    <x v="0"/>
    <x v="1"/>
    <x v="0"/>
    <x v="0"/>
    <x v="1"/>
    <x v="0"/>
    <x v="0"/>
    <x v="1"/>
    <x v="1"/>
    <x v="0"/>
    <x v="0"/>
    <x v="0"/>
    <x v="3"/>
    <x v="1"/>
    <x v="0"/>
    <x v="1"/>
  </r>
  <r>
    <x v="0"/>
    <x v="0"/>
    <n v="226"/>
    <x v="0"/>
    <n v="3052"/>
    <x v="0"/>
    <n v="4635352"/>
    <s v="2024/02 GP DIREITO "/>
    <x v="1"/>
    <x v="1"/>
    <x v="4"/>
    <x v="1"/>
    <x v="4"/>
    <x v="2"/>
    <x v="1"/>
    <x v="2"/>
    <x v="0"/>
    <x v="3"/>
    <x v="0"/>
    <x v="0"/>
    <x v="0"/>
    <x v="1"/>
    <x v="1"/>
    <x v="1"/>
    <x v="0"/>
    <x v="2"/>
    <x v="6"/>
    <s v="Empregado de empresa privada sem cargo de chefia"/>
    <x v="3"/>
    <x v="4"/>
    <x v="0"/>
    <x v="1"/>
    <x v="0"/>
    <x v="3"/>
    <x v="0"/>
    <x v="0"/>
    <x v="0"/>
    <x v="1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1"/>
    <x v="1"/>
    <x v="1"/>
    <x v="1"/>
    <x v="0"/>
    <x v="0"/>
    <x v="0"/>
    <x v="0"/>
    <x v="1"/>
    <x v="1"/>
    <x v="1"/>
    <x v="0"/>
    <x v="1"/>
    <x v="0"/>
    <x v="0"/>
    <x v="1"/>
    <x v="0"/>
    <x v="3"/>
    <x v="1"/>
    <x v="0"/>
    <x v="1"/>
    <x v="0"/>
    <x v="0"/>
    <x v="1"/>
  </r>
  <r>
    <x v="0"/>
    <x v="0"/>
    <n v="226"/>
    <x v="0"/>
    <n v="3052"/>
    <x v="0"/>
    <n v="4656375"/>
    <s v="2024/02 GP DIREITO "/>
    <x v="2"/>
    <x v="1"/>
    <x v="4"/>
    <x v="1"/>
    <x v="0"/>
    <x v="2"/>
    <x v="2"/>
    <x v="2"/>
    <x v="0"/>
    <x v="4"/>
    <x v="0"/>
    <x v="0"/>
    <x v="0"/>
    <x v="5"/>
    <x v="2"/>
    <x v="1"/>
    <x v="0"/>
    <x v="2"/>
    <x v="6"/>
    <s v="Empregado de empresa privada sem cargo de chefia"/>
    <x v="3"/>
    <x v="4"/>
    <x v="4"/>
    <x v="6"/>
    <x v="4"/>
    <x v="3"/>
    <x v="0"/>
    <x v="0"/>
    <x v="1"/>
    <x v="1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1"/>
    <x v="1"/>
    <x v="1"/>
    <x v="1"/>
    <x v="1"/>
    <x v="1"/>
    <x v="0"/>
    <x v="0"/>
    <x v="0"/>
    <x v="0"/>
    <x v="1"/>
    <x v="1"/>
    <x v="0"/>
    <x v="0"/>
    <x v="1"/>
    <x v="0"/>
    <x v="0"/>
    <x v="1"/>
    <x v="3"/>
    <x v="0"/>
    <x v="1"/>
    <x v="0"/>
    <x v="2"/>
    <x v="0"/>
    <x v="1"/>
    <x v="1"/>
  </r>
  <r>
    <x v="0"/>
    <x v="0"/>
    <n v="226"/>
    <x v="0"/>
    <n v="3052"/>
    <x v="0"/>
    <n v="4665956"/>
    <s v="2024/02 GP DIREITO "/>
    <x v="0"/>
    <x v="1"/>
    <x v="1"/>
    <x v="1"/>
    <x v="1"/>
    <x v="2"/>
    <x v="2"/>
    <x v="3"/>
    <x v="0"/>
    <x v="4"/>
    <x v="0"/>
    <x v="0"/>
    <x v="0"/>
    <x v="4"/>
    <x v="1"/>
    <x v="1"/>
    <x v="0"/>
    <x v="0"/>
    <x v="5"/>
    <s v="Outro"/>
    <x v="3"/>
    <x v="3"/>
    <x v="4"/>
    <x v="0"/>
    <x v="0"/>
    <x v="12"/>
    <x v="0"/>
    <x v="1"/>
    <x v="0"/>
    <x v="1"/>
    <x v="0"/>
    <x v="0"/>
    <x v="0"/>
    <x v="0"/>
    <x v="0"/>
    <x v="1"/>
    <x v="4"/>
    <x v="0"/>
    <x v="0"/>
    <x v="0"/>
    <x v="1"/>
    <x v="1"/>
    <x v="0"/>
    <x v="0"/>
    <x v="1"/>
    <x v="1"/>
    <x v="0"/>
    <x v="0"/>
    <x v="1"/>
    <x v="0"/>
    <x v="1"/>
    <x v="1"/>
    <x v="1"/>
    <x v="1"/>
    <x v="0"/>
    <x v="1"/>
    <x v="0"/>
    <x v="0"/>
    <x v="1"/>
    <x v="1"/>
    <x v="0"/>
    <x v="0"/>
    <x v="1"/>
    <x v="1"/>
    <x v="0"/>
    <x v="4"/>
    <x v="3"/>
    <x v="3"/>
    <x v="0"/>
    <x v="0"/>
    <x v="2"/>
    <x v="0"/>
    <x v="0"/>
    <x v="3"/>
  </r>
  <r>
    <x v="0"/>
    <x v="0"/>
    <n v="226"/>
    <x v="0"/>
    <n v="3052"/>
    <x v="0"/>
    <n v="4650564"/>
    <s v="2024/02 GP DIREITO - TRANSF. EXT."/>
    <x v="0"/>
    <x v="0"/>
    <x v="6"/>
    <x v="1"/>
    <x v="0"/>
    <x v="2"/>
    <x v="4"/>
    <x v="2"/>
    <x v="4"/>
    <x v="4"/>
    <x v="1"/>
    <x v="1"/>
    <x v="0"/>
    <x v="6"/>
    <x v="1"/>
    <x v="1"/>
    <x v="0"/>
    <x v="3"/>
    <x v="5"/>
    <s v="Outro"/>
    <x v="3"/>
    <x v="3"/>
    <x v="0"/>
    <x v="3"/>
    <x v="4"/>
    <x v="0"/>
    <x v="0"/>
    <x v="0"/>
    <x v="0"/>
    <x v="1"/>
    <x v="0"/>
    <x v="0"/>
    <x v="0"/>
    <x v="0"/>
    <x v="0"/>
    <x v="1"/>
    <x v="0"/>
    <x v="0"/>
    <x v="0"/>
    <x v="0"/>
    <x v="0"/>
    <x v="1"/>
    <x v="0"/>
    <x v="0"/>
    <x v="1"/>
    <x v="0"/>
    <x v="0"/>
    <x v="0"/>
    <x v="1"/>
    <x v="0"/>
    <x v="1"/>
    <x v="1"/>
    <x v="1"/>
    <x v="0"/>
    <x v="0"/>
    <x v="0"/>
    <x v="0"/>
    <x v="0"/>
    <x v="0"/>
    <x v="0"/>
    <x v="1"/>
    <x v="0"/>
    <x v="1"/>
    <x v="0"/>
    <x v="0"/>
    <x v="0"/>
    <x v="0"/>
    <x v="3"/>
    <x v="0"/>
    <x v="0"/>
    <x v="4"/>
    <x v="1"/>
    <x v="0"/>
    <x v="2"/>
  </r>
  <r>
    <x v="0"/>
    <x v="0"/>
    <n v="226"/>
    <x v="0"/>
    <n v="3052"/>
    <x v="0"/>
    <n v="1088946"/>
    <s v="2024/02 GP DIREITO "/>
    <x v="1"/>
    <x v="0"/>
    <x v="5"/>
    <x v="1"/>
    <x v="3"/>
    <x v="0"/>
    <x v="2"/>
    <x v="1"/>
    <x v="0"/>
    <x v="2"/>
    <x v="0"/>
    <x v="2"/>
    <x v="0"/>
    <x v="5"/>
    <x v="1"/>
    <x v="1"/>
    <x v="1"/>
    <x v="1"/>
    <x v="6"/>
    <s v="Empregado de empresa privada sem cargo de chefia"/>
    <x v="3"/>
    <x v="1"/>
    <x v="0"/>
    <x v="2"/>
    <x v="0"/>
    <x v="4"/>
    <x v="1"/>
    <x v="0"/>
    <x v="1"/>
    <x v="1"/>
    <x v="0"/>
    <x v="0"/>
    <x v="0"/>
    <x v="0"/>
    <x v="0"/>
    <x v="1"/>
    <x v="0"/>
    <x v="0"/>
    <x v="0"/>
    <x v="1"/>
    <x v="0"/>
    <x v="1"/>
    <x v="0"/>
    <x v="0"/>
    <x v="0"/>
    <x v="0"/>
    <x v="0"/>
    <x v="0"/>
    <x v="1"/>
    <x v="0"/>
    <x v="1"/>
    <x v="1"/>
    <x v="1"/>
    <x v="1"/>
    <x v="0"/>
    <x v="0"/>
    <x v="1"/>
    <x v="0"/>
    <x v="0"/>
    <x v="1"/>
    <x v="0"/>
    <x v="0"/>
    <x v="1"/>
    <x v="0"/>
    <x v="0"/>
    <x v="1"/>
    <x v="2"/>
    <x v="3"/>
    <x v="0"/>
    <x v="0"/>
    <x v="0"/>
    <x v="4"/>
    <x v="0"/>
    <x v="1"/>
  </r>
  <r>
    <x v="0"/>
    <x v="0"/>
    <n v="226"/>
    <x v="0"/>
    <n v="3052"/>
    <x v="0"/>
    <n v="4682757"/>
    <s v="2024/02 GP DIREITO "/>
    <x v="0"/>
    <x v="0"/>
    <x v="2"/>
    <x v="3"/>
    <x v="2"/>
    <x v="0"/>
    <x v="0"/>
    <x v="3"/>
    <x v="5"/>
    <x v="3"/>
    <x v="0"/>
    <x v="1"/>
    <x v="1"/>
    <x v="2"/>
    <x v="2"/>
    <x v="0"/>
    <x v="3"/>
    <x v="4"/>
    <x v="7"/>
    <s v="Profissional liberal"/>
    <x v="3"/>
    <x v="1"/>
    <x v="2"/>
    <x v="1"/>
    <x v="10"/>
    <x v="3"/>
    <x v="1"/>
    <x v="0"/>
    <x v="1"/>
    <x v="1"/>
    <x v="0"/>
    <x v="0"/>
    <x v="0"/>
    <x v="0"/>
    <x v="0"/>
    <x v="1"/>
    <x v="0"/>
    <x v="0"/>
    <x v="0"/>
    <x v="1"/>
    <x v="1"/>
    <x v="0"/>
    <x v="1"/>
    <x v="0"/>
    <x v="1"/>
    <x v="0"/>
    <x v="0"/>
    <x v="1"/>
    <x v="1"/>
    <x v="0"/>
    <x v="1"/>
    <x v="1"/>
    <x v="1"/>
    <x v="1"/>
    <x v="0"/>
    <x v="0"/>
    <x v="0"/>
    <x v="0"/>
    <x v="1"/>
    <x v="1"/>
    <x v="1"/>
    <x v="0"/>
    <x v="1"/>
    <x v="0"/>
    <x v="0"/>
    <x v="3"/>
    <x v="4"/>
    <x v="3"/>
    <x v="1"/>
    <x v="0"/>
    <x v="1"/>
    <x v="0"/>
    <x v="1"/>
    <x v="2"/>
  </r>
  <r>
    <x v="0"/>
    <x v="0"/>
    <n v="226"/>
    <x v="0"/>
    <n v="3052"/>
    <x v="0"/>
    <n v="4684634"/>
    <s v="2024/02 GP DIREITO "/>
    <x v="2"/>
    <x v="0"/>
    <x v="1"/>
    <x v="1"/>
    <x v="4"/>
    <x v="2"/>
    <x v="1"/>
    <x v="3"/>
    <x v="0"/>
    <x v="4"/>
    <x v="0"/>
    <x v="0"/>
    <x v="0"/>
    <x v="0"/>
    <x v="2"/>
    <x v="1"/>
    <x v="0"/>
    <x v="1"/>
    <x v="0"/>
    <s v="Profissional autônomo"/>
    <x v="2"/>
    <x v="3"/>
    <x v="2"/>
    <x v="1"/>
    <x v="14"/>
    <x v="0"/>
    <x v="0"/>
    <x v="0"/>
    <x v="0"/>
    <x v="1"/>
    <x v="0"/>
    <x v="0"/>
    <x v="0"/>
    <x v="0"/>
    <x v="1"/>
    <x v="1"/>
    <x v="0"/>
    <x v="0"/>
    <x v="0"/>
    <x v="0"/>
    <x v="0"/>
    <x v="0"/>
    <x v="0"/>
    <x v="0"/>
    <x v="1"/>
    <x v="0"/>
    <x v="0"/>
    <x v="0"/>
    <x v="1"/>
    <x v="0"/>
    <x v="0"/>
    <x v="0"/>
    <x v="1"/>
    <x v="1"/>
    <x v="0"/>
    <x v="0"/>
    <x v="0"/>
    <x v="0"/>
    <x v="0"/>
    <x v="1"/>
    <x v="1"/>
    <x v="0"/>
    <x v="1"/>
    <x v="0"/>
    <x v="8"/>
    <x v="3"/>
    <x v="1"/>
    <x v="3"/>
    <x v="1"/>
    <x v="0"/>
    <x v="1"/>
    <x v="0"/>
    <x v="0"/>
    <x v="1"/>
  </r>
  <r>
    <x v="0"/>
    <x v="0"/>
    <n v="226"/>
    <x v="0"/>
    <n v="3052"/>
    <x v="0"/>
    <n v="4687516"/>
    <s v="2024/02 GP DIREITO "/>
    <x v="1"/>
    <x v="1"/>
    <x v="0"/>
    <x v="1"/>
    <x v="0"/>
    <x v="2"/>
    <x v="2"/>
    <x v="1"/>
    <x v="1"/>
    <x v="0"/>
    <x v="0"/>
    <x v="2"/>
    <x v="1"/>
    <x v="4"/>
    <x v="2"/>
    <x v="1"/>
    <x v="0"/>
    <x v="2"/>
    <x v="7"/>
    <s v="Profissional liberal"/>
    <x v="0"/>
    <x v="1"/>
    <x v="2"/>
    <x v="3"/>
    <x v="0"/>
    <x v="1"/>
    <x v="0"/>
    <x v="0"/>
    <x v="0"/>
    <x v="1"/>
    <x v="0"/>
    <x v="0"/>
    <x v="0"/>
    <x v="0"/>
    <x v="0"/>
    <x v="1"/>
    <x v="0"/>
    <x v="0"/>
    <x v="0"/>
    <x v="1"/>
    <x v="0"/>
    <x v="1"/>
    <x v="0"/>
    <x v="1"/>
    <x v="0"/>
    <x v="1"/>
    <x v="0"/>
    <x v="0"/>
    <x v="1"/>
    <x v="0"/>
    <x v="1"/>
    <x v="1"/>
    <x v="0"/>
    <x v="0"/>
    <x v="1"/>
    <x v="0"/>
    <x v="0"/>
    <x v="0"/>
    <x v="0"/>
    <x v="1"/>
    <x v="0"/>
    <x v="0"/>
    <x v="1"/>
    <x v="0"/>
    <x v="0"/>
    <x v="3"/>
    <x v="0"/>
    <x v="2"/>
    <x v="1"/>
    <x v="0"/>
    <x v="1"/>
    <x v="0"/>
    <x v="0"/>
    <x v="0"/>
  </r>
  <r>
    <x v="0"/>
    <x v="0"/>
    <n v="226"/>
    <x v="0"/>
    <n v="3052"/>
    <x v="0"/>
    <n v="2808526"/>
    <s v="2024/02 GP DIREITO "/>
    <x v="1"/>
    <x v="0"/>
    <x v="5"/>
    <x v="3"/>
    <x v="4"/>
    <x v="0"/>
    <x v="1"/>
    <x v="1"/>
    <x v="0"/>
    <x v="3"/>
    <x v="0"/>
    <x v="1"/>
    <x v="1"/>
    <x v="5"/>
    <x v="1"/>
    <x v="1"/>
    <x v="1"/>
    <x v="2"/>
    <x v="5"/>
    <s v="Outro"/>
    <x v="0"/>
    <x v="1"/>
    <x v="2"/>
    <x v="3"/>
    <x v="3"/>
    <x v="0"/>
    <x v="1"/>
    <x v="0"/>
    <x v="1"/>
    <x v="1"/>
    <x v="0"/>
    <x v="0"/>
    <x v="0"/>
    <x v="0"/>
    <x v="0"/>
    <x v="1"/>
    <x v="0"/>
    <x v="0"/>
    <x v="0"/>
    <x v="1"/>
    <x v="0"/>
    <x v="1"/>
    <x v="0"/>
    <x v="0"/>
    <x v="1"/>
    <x v="0"/>
    <x v="1"/>
    <x v="1"/>
    <x v="1"/>
    <x v="0"/>
    <x v="1"/>
    <x v="1"/>
    <x v="1"/>
    <x v="1"/>
    <x v="0"/>
    <x v="0"/>
    <x v="0"/>
    <x v="0"/>
    <x v="1"/>
    <x v="1"/>
    <x v="1"/>
    <x v="0"/>
    <x v="1"/>
    <x v="0"/>
    <x v="0"/>
    <x v="3"/>
    <x v="1"/>
    <x v="3"/>
    <x v="1"/>
    <x v="0"/>
    <x v="1"/>
    <x v="0"/>
    <x v="0"/>
    <x v="1"/>
  </r>
  <r>
    <x v="0"/>
    <x v="0"/>
    <n v="226"/>
    <x v="0"/>
    <n v="3052"/>
    <x v="0"/>
    <n v="4702282"/>
    <s v="2024/02 GP DIREITO - TRANSF. EXT."/>
    <x v="1"/>
    <x v="1"/>
    <x v="1"/>
    <x v="1"/>
    <x v="0"/>
    <x v="1"/>
    <x v="0"/>
    <x v="3"/>
    <x v="4"/>
    <x v="4"/>
    <x v="3"/>
    <x v="0"/>
    <x v="1"/>
    <x v="4"/>
    <x v="1"/>
    <x v="1"/>
    <x v="0"/>
    <x v="3"/>
    <x v="5"/>
    <s v="Outro"/>
    <x v="6"/>
    <x v="3"/>
    <x v="4"/>
    <x v="0"/>
    <x v="15"/>
    <x v="1"/>
    <x v="0"/>
    <x v="1"/>
    <x v="1"/>
    <x v="1"/>
    <x v="0"/>
    <x v="0"/>
    <x v="0"/>
    <x v="0"/>
    <x v="0"/>
    <x v="1"/>
    <x v="0"/>
    <x v="0"/>
    <x v="0"/>
    <x v="1"/>
    <x v="0"/>
    <x v="1"/>
    <x v="0"/>
    <x v="0"/>
    <x v="1"/>
    <x v="1"/>
    <x v="0"/>
    <x v="0"/>
    <x v="1"/>
    <x v="0"/>
    <x v="1"/>
    <x v="1"/>
    <x v="1"/>
    <x v="1"/>
    <x v="0"/>
    <x v="1"/>
    <x v="0"/>
    <x v="0"/>
    <x v="0"/>
    <x v="0"/>
    <x v="1"/>
    <x v="0"/>
    <x v="1"/>
    <x v="0"/>
    <x v="0"/>
    <x v="4"/>
    <x v="0"/>
    <x v="3"/>
    <x v="1"/>
    <x v="0"/>
    <x v="1"/>
    <x v="0"/>
    <x v="0"/>
    <x v="3"/>
  </r>
  <r>
    <x v="0"/>
    <x v="0"/>
    <n v="226"/>
    <x v="0"/>
    <n v="3052"/>
    <x v="0"/>
    <n v="4709656"/>
    <s v="2024/02 GP DIREITO - TRANSF. EXT."/>
    <x v="0"/>
    <x v="2"/>
    <x v="4"/>
    <x v="1"/>
    <x v="3"/>
    <x v="2"/>
    <x v="4"/>
    <x v="4"/>
    <x v="2"/>
    <x v="1"/>
    <x v="0"/>
    <x v="0"/>
    <x v="1"/>
    <x v="1"/>
    <x v="1"/>
    <x v="1"/>
    <x v="0"/>
    <x v="1"/>
    <x v="9"/>
    <s v="Não estou trabalhando atualmente"/>
    <x v="0"/>
    <x v="4"/>
    <x v="0"/>
    <x v="0"/>
    <x v="2"/>
    <x v="1"/>
    <x v="0"/>
    <x v="0"/>
    <x v="1"/>
    <x v="1"/>
    <x v="0"/>
    <x v="0"/>
    <x v="0"/>
    <x v="0"/>
    <x v="1"/>
    <x v="1"/>
    <x v="3"/>
    <x v="0"/>
    <x v="0"/>
    <x v="1"/>
    <x v="1"/>
    <x v="1"/>
    <x v="0"/>
    <x v="0"/>
    <x v="1"/>
    <x v="0"/>
    <x v="0"/>
    <x v="0"/>
    <x v="1"/>
    <x v="0"/>
    <x v="1"/>
    <x v="1"/>
    <x v="1"/>
    <x v="0"/>
    <x v="1"/>
    <x v="0"/>
    <x v="0"/>
    <x v="0"/>
    <x v="0"/>
    <x v="1"/>
    <x v="0"/>
    <x v="0"/>
    <x v="1"/>
    <x v="0"/>
    <x v="0"/>
    <x v="3"/>
    <x v="2"/>
    <x v="0"/>
    <x v="1"/>
    <x v="0"/>
    <x v="1"/>
    <x v="0"/>
    <x v="0"/>
    <x v="0"/>
  </r>
  <r>
    <x v="0"/>
    <x v="0"/>
    <n v="226"/>
    <x v="0"/>
    <n v="3052"/>
    <x v="0"/>
    <n v="4712744"/>
    <s v="2024/02 GP DIREITO "/>
    <x v="1"/>
    <x v="1"/>
    <x v="5"/>
    <x v="2"/>
    <x v="0"/>
    <x v="0"/>
    <x v="2"/>
    <x v="1"/>
    <x v="1"/>
    <x v="4"/>
    <x v="3"/>
    <x v="2"/>
    <x v="0"/>
    <x v="4"/>
    <x v="1"/>
    <x v="1"/>
    <x v="2"/>
    <x v="3"/>
    <x v="6"/>
    <s v="Empregado de empresa privada sem cargo de chefia"/>
    <x v="7"/>
    <x v="1"/>
    <x v="4"/>
    <x v="6"/>
    <x v="5"/>
    <x v="1"/>
    <x v="0"/>
    <x v="0"/>
    <x v="0"/>
    <x v="1"/>
    <x v="0"/>
    <x v="0"/>
    <x v="0"/>
    <x v="0"/>
    <x v="0"/>
    <x v="1"/>
    <x v="0"/>
    <x v="0"/>
    <x v="0"/>
    <x v="1"/>
    <x v="0"/>
    <x v="1"/>
    <x v="0"/>
    <x v="0"/>
    <x v="0"/>
    <x v="0"/>
    <x v="0"/>
    <x v="0"/>
    <x v="1"/>
    <x v="0"/>
    <x v="1"/>
    <x v="1"/>
    <x v="1"/>
    <x v="0"/>
    <x v="0"/>
    <x v="0"/>
    <x v="0"/>
    <x v="0"/>
    <x v="0"/>
    <x v="1"/>
    <x v="0"/>
    <x v="0"/>
    <x v="1"/>
    <x v="0"/>
    <x v="0"/>
    <x v="3"/>
    <x v="1"/>
    <x v="0"/>
    <x v="1"/>
    <x v="0"/>
    <x v="1"/>
    <x v="1"/>
    <x v="0"/>
    <x v="2"/>
  </r>
  <r>
    <x v="0"/>
    <x v="0"/>
    <n v="226"/>
    <x v="0"/>
    <n v="3052"/>
    <x v="0"/>
    <n v="4728631"/>
    <s v="2024/02 GP DIREITO "/>
    <x v="1"/>
    <x v="0"/>
    <x v="0"/>
    <x v="1"/>
    <x v="4"/>
    <x v="0"/>
    <x v="0"/>
    <x v="3"/>
    <x v="0"/>
    <x v="0"/>
    <x v="0"/>
    <x v="1"/>
    <x v="1"/>
    <x v="2"/>
    <x v="2"/>
    <x v="1"/>
    <x v="0"/>
    <x v="1"/>
    <x v="1"/>
    <s v="Professor do ensino médio ou fundamental"/>
    <x v="3"/>
    <x v="1"/>
    <x v="0"/>
    <x v="8"/>
    <x v="1"/>
    <x v="0"/>
    <x v="0"/>
    <x v="0"/>
    <x v="1"/>
    <x v="1"/>
    <x v="0"/>
    <x v="0"/>
    <x v="0"/>
    <x v="0"/>
    <x v="0"/>
    <x v="1"/>
    <x v="5"/>
    <x v="0"/>
    <x v="0"/>
    <x v="1"/>
    <x v="0"/>
    <x v="1"/>
    <x v="0"/>
    <x v="1"/>
    <x v="1"/>
    <x v="0"/>
    <x v="0"/>
    <x v="1"/>
    <x v="1"/>
    <x v="0"/>
    <x v="1"/>
    <x v="1"/>
    <x v="1"/>
    <x v="1"/>
    <x v="0"/>
    <x v="0"/>
    <x v="0"/>
    <x v="0"/>
    <x v="0"/>
    <x v="1"/>
    <x v="0"/>
    <x v="0"/>
    <x v="1"/>
    <x v="0"/>
    <x v="0"/>
    <x v="1"/>
    <x v="3"/>
    <x v="3"/>
    <x v="0"/>
    <x v="0"/>
    <x v="1"/>
    <x v="0"/>
    <x v="0"/>
    <x v="0"/>
  </r>
  <r>
    <x v="0"/>
    <x v="0"/>
    <n v="226"/>
    <x v="0"/>
    <n v="3052"/>
    <x v="0"/>
    <n v="4730937"/>
    <s v="2024/02 GP DIREITO "/>
    <x v="0"/>
    <x v="1"/>
    <x v="1"/>
    <x v="3"/>
    <x v="0"/>
    <x v="1"/>
    <x v="2"/>
    <x v="0"/>
    <x v="0"/>
    <x v="2"/>
    <x v="3"/>
    <x v="2"/>
    <x v="1"/>
    <x v="1"/>
    <x v="1"/>
    <x v="1"/>
    <x v="2"/>
    <x v="1"/>
    <x v="4"/>
    <s v="Empresário"/>
    <x v="4"/>
    <x v="3"/>
    <x v="1"/>
    <x v="3"/>
    <x v="0"/>
    <x v="1"/>
    <x v="0"/>
    <x v="0"/>
    <x v="0"/>
    <x v="1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x v="1"/>
    <x v="1"/>
    <x v="0"/>
    <x v="3"/>
    <x v="0"/>
    <x v="2"/>
    <x v="1"/>
    <x v="0"/>
    <x v="1"/>
    <x v="3"/>
    <x v="0"/>
    <x v="0"/>
  </r>
  <r>
    <x v="0"/>
    <x v="0"/>
    <n v="226"/>
    <x v="0"/>
    <n v="3052"/>
    <x v="0"/>
    <n v="4728081"/>
    <s v="2024/02 GP DIREITO "/>
    <x v="0"/>
    <x v="1"/>
    <x v="4"/>
    <x v="3"/>
    <x v="0"/>
    <x v="2"/>
    <x v="2"/>
    <x v="1"/>
    <x v="0"/>
    <x v="3"/>
    <x v="0"/>
    <x v="3"/>
    <x v="0"/>
    <x v="1"/>
    <x v="1"/>
    <x v="1"/>
    <x v="2"/>
    <x v="1"/>
    <x v="5"/>
    <s v="Outro"/>
    <x v="3"/>
    <x v="4"/>
    <x v="0"/>
    <x v="3"/>
    <x v="3"/>
    <x v="4"/>
    <x v="0"/>
    <x v="0"/>
    <x v="0"/>
    <x v="1"/>
    <x v="0"/>
    <x v="0"/>
    <x v="0"/>
    <x v="0"/>
    <x v="0"/>
    <x v="1"/>
    <x v="0"/>
    <x v="0"/>
    <x v="0"/>
    <x v="1"/>
    <x v="0"/>
    <x v="1"/>
    <x v="1"/>
    <x v="0"/>
    <x v="0"/>
    <x v="1"/>
    <x v="1"/>
    <x v="0"/>
    <x v="1"/>
    <x v="0"/>
    <x v="1"/>
    <x v="1"/>
    <x v="1"/>
    <x v="0"/>
    <x v="0"/>
    <x v="1"/>
    <x v="1"/>
    <x v="1"/>
    <x v="0"/>
    <x v="1"/>
    <x v="1"/>
    <x v="0"/>
    <x v="1"/>
    <x v="0"/>
    <x v="9"/>
    <x v="3"/>
    <x v="1"/>
    <x v="3"/>
    <x v="0"/>
    <x v="0"/>
    <x v="2"/>
    <x v="0"/>
    <x v="0"/>
    <x v="4"/>
  </r>
  <r>
    <x v="0"/>
    <x v="0"/>
    <n v="226"/>
    <x v="0"/>
    <n v="3052"/>
    <x v="0"/>
    <n v="4731197"/>
    <s v="2024/02 GP DIREITO "/>
    <x v="2"/>
    <x v="3"/>
    <x v="6"/>
    <x v="1"/>
    <x v="0"/>
    <x v="2"/>
    <x v="2"/>
    <x v="2"/>
    <x v="1"/>
    <x v="4"/>
    <x v="0"/>
    <x v="0"/>
    <x v="1"/>
    <x v="6"/>
    <x v="1"/>
    <x v="1"/>
    <x v="0"/>
    <x v="5"/>
    <x v="12"/>
    <s v="Empregado de empresa privada com cargo de chefia"/>
    <x v="3"/>
    <x v="7"/>
    <x v="0"/>
    <x v="0"/>
    <x v="0"/>
    <x v="3"/>
    <x v="0"/>
    <x v="0"/>
    <x v="0"/>
    <x v="1"/>
    <x v="0"/>
    <x v="0"/>
    <x v="1"/>
    <x v="0"/>
    <x v="0"/>
    <x v="1"/>
    <x v="0"/>
    <x v="0"/>
    <x v="0"/>
    <x v="0"/>
    <x v="0"/>
    <x v="1"/>
    <x v="0"/>
    <x v="0"/>
    <x v="0"/>
    <x v="0"/>
    <x v="0"/>
    <x v="0"/>
    <x v="1"/>
    <x v="0"/>
    <x v="1"/>
    <x v="1"/>
    <x v="1"/>
    <x v="0"/>
    <x v="0"/>
    <x v="1"/>
    <x v="1"/>
    <x v="0"/>
    <x v="0"/>
    <x v="0"/>
    <x v="0"/>
    <x v="0"/>
    <x v="1"/>
    <x v="0"/>
    <x v="0"/>
    <x v="1"/>
    <x v="1"/>
    <x v="0"/>
    <x v="4"/>
    <x v="1"/>
    <x v="4"/>
    <x v="4"/>
    <x v="1"/>
    <x v="1"/>
  </r>
  <r>
    <x v="0"/>
    <x v="0"/>
    <n v="226"/>
    <x v="0"/>
    <n v="3052"/>
    <x v="0"/>
    <n v="4741895"/>
    <s v="2024/02 GP DIREITO "/>
    <x v="0"/>
    <x v="3"/>
    <x v="4"/>
    <x v="1"/>
    <x v="0"/>
    <x v="2"/>
    <x v="1"/>
    <x v="1"/>
    <x v="0"/>
    <x v="2"/>
    <x v="0"/>
    <x v="0"/>
    <x v="0"/>
    <x v="1"/>
    <x v="1"/>
    <x v="1"/>
    <x v="0"/>
    <x v="1"/>
    <x v="6"/>
    <s v="Empregado de empresa privada sem cargo de chefia"/>
    <x v="6"/>
    <x v="1"/>
    <x v="2"/>
    <x v="6"/>
    <x v="16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1"/>
    <x v="0"/>
    <x v="0"/>
    <x v="1"/>
    <x v="1"/>
    <x v="0"/>
    <x v="1"/>
    <x v="1"/>
    <x v="1"/>
    <x v="1"/>
    <x v="0"/>
    <x v="0"/>
    <x v="0"/>
    <x v="0"/>
    <x v="0"/>
    <x v="0"/>
    <x v="0"/>
    <x v="0"/>
    <x v="1"/>
    <x v="0"/>
    <x v="0"/>
    <x v="1"/>
    <x v="2"/>
    <x v="3"/>
    <x v="1"/>
    <x v="0"/>
    <x v="1"/>
    <x v="0"/>
    <x v="1"/>
    <x v="0"/>
  </r>
  <r>
    <x v="0"/>
    <x v="0"/>
    <n v="226"/>
    <x v="0"/>
    <n v="3052"/>
    <x v="0"/>
    <n v="4694038"/>
    <s v="2024/02 GP DIREITO "/>
    <x v="0"/>
    <x v="0"/>
    <x v="3"/>
    <x v="2"/>
    <x v="3"/>
    <x v="0"/>
    <x v="2"/>
    <x v="1"/>
    <x v="5"/>
    <x v="2"/>
    <x v="2"/>
    <x v="2"/>
    <x v="1"/>
    <x v="3"/>
    <x v="1"/>
    <x v="1"/>
    <x v="1"/>
    <x v="4"/>
    <x v="5"/>
    <s v="Outro"/>
    <x v="3"/>
    <x v="3"/>
    <x v="4"/>
    <x v="2"/>
    <x v="10"/>
    <x v="3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1"/>
    <x v="1"/>
    <x v="1"/>
    <x v="0"/>
    <x v="1"/>
    <x v="1"/>
    <x v="1"/>
    <x v="0"/>
    <x v="0"/>
    <x v="1"/>
    <x v="0"/>
    <x v="0"/>
    <x v="1"/>
    <x v="1"/>
    <x v="0"/>
    <x v="0"/>
    <x v="1"/>
    <x v="1"/>
    <x v="1"/>
    <x v="0"/>
    <x v="1"/>
    <x v="0"/>
    <x v="0"/>
    <x v="3"/>
  </r>
  <r>
    <x v="0"/>
    <x v="0"/>
    <n v="226"/>
    <x v="0"/>
    <n v="3052"/>
    <x v="0"/>
    <n v="4610586"/>
    <s v="2024/02 GP DIREITO "/>
    <x v="0"/>
    <x v="3"/>
    <x v="0"/>
    <x v="1"/>
    <x v="2"/>
    <x v="0"/>
    <x v="0"/>
    <x v="0"/>
    <x v="1"/>
    <x v="3"/>
    <x v="0"/>
    <x v="1"/>
    <x v="0"/>
    <x v="0"/>
    <x v="1"/>
    <x v="1"/>
    <x v="0"/>
    <x v="1"/>
    <x v="6"/>
    <s v="Empregado de empresa privada sem cargo de chefia"/>
    <x v="7"/>
    <x v="4"/>
    <x v="1"/>
    <x v="1"/>
    <x v="17"/>
    <x v="1"/>
    <x v="0"/>
    <x v="0"/>
    <x v="1"/>
    <x v="1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x v="0"/>
    <x v="1"/>
    <x v="1"/>
    <x v="1"/>
    <x v="0"/>
    <x v="0"/>
    <x v="0"/>
    <x v="0"/>
    <x v="0"/>
    <x v="1"/>
    <x v="1"/>
    <x v="1"/>
    <x v="0"/>
    <x v="1"/>
    <x v="0"/>
    <x v="0"/>
    <x v="3"/>
    <x v="0"/>
    <x v="3"/>
    <x v="1"/>
    <x v="0"/>
    <x v="2"/>
    <x v="0"/>
    <x v="0"/>
    <x v="1"/>
  </r>
  <r>
    <x v="0"/>
    <x v="0"/>
    <n v="226"/>
    <x v="0"/>
    <n v="3052"/>
    <x v="0"/>
    <n v="4768927"/>
    <s v="2024/02 GP DIREITO "/>
    <x v="0"/>
    <x v="0"/>
    <x v="1"/>
    <x v="1"/>
    <x v="0"/>
    <x v="1"/>
    <x v="2"/>
    <x v="0"/>
    <x v="0"/>
    <x v="4"/>
    <x v="0"/>
    <x v="0"/>
    <x v="1"/>
    <x v="1"/>
    <x v="1"/>
    <x v="1"/>
    <x v="1"/>
    <x v="6"/>
    <x v="6"/>
    <s v="Empregado de empresa privada sem cargo de chefia"/>
    <x v="5"/>
    <x v="7"/>
    <x v="1"/>
    <x v="3"/>
    <x v="5"/>
    <x v="0"/>
    <x v="0"/>
    <x v="0"/>
    <x v="0"/>
    <x v="1"/>
    <x v="0"/>
    <x v="0"/>
    <x v="0"/>
    <x v="1"/>
    <x v="0"/>
    <x v="1"/>
    <x v="0"/>
    <x v="0"/>
    <x v="0"/>
    <x v="1"/>
    <x v="0"/>
    <x v="1"/>
    <x v="0"/>
    <x v="0"/>
    <x v="1"/>
    <x v="0"/>
    <x v="1"/>
    <x v="0"/>
    <x v="1"/>
    <x v="0"/>
    <x v="0"/>
    <x v="1"/>
    <x v="1"/>
    <x v="1"/>
    <x v="0"/>
    <x v="0"/>
    <x v="0"/>
    <x v="0"/>
    <x v="0"/>
    <x v="1"/>
    <x v="0"/>
    <x v="0"/>
    <x v="1"/>
    <x v="0"/>
    <x v="0"/>
    <x v="1"/>
    <x v="0"/>
    <x v="3"/>
    <x v="3"/>
    <x v="0"/>
    <x v="0"/>
    <x v="1"/>
    <x v="0"/>
    <x v="0"/>
  </r>
  <r>
    <x v="0"/>
    <x v="0"/>
    <n v="226"/>
    <x v="0"/>
    <n v="3052"/>
    <x v="0"/>
    <n v="4784858"/>
    <s v="2024/02 GP DIREITO "/>
    <x v="0"/>
    <x v="3"/>
    <x v="1"/>
    <x v="1"/>
    <x v="4"/>
    <x v="2"/>
    <x v="0"/>
    <x v="4"/>
    <x v="2"/>
    <x v="1"/>
    <x v="3"/>
    <x v="1"/>
    <x v="1"/>
    <x v="5"/>
    <x v="2"/>
    <x v="1"/>
    <x v="1"/>
    <x v="5"/>
    <x v="9"/>
    <s v="Não estou trabalhando atualmente"/>
    <x v="0"/>
    <x v="2"/>
    <x v="1"/>
    <x v="2"/>
    <x v="2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1"/>
    <x v="0"/>
    <x v="1"/>
    <x v="1"/>
    <x v="0"/>
    <x v="0"/>
    <x v="0"/>
    <x v="0"/>
    <x v="0"/>
    <x v="0"/>
    <x v="0"/>
    <x v="1"/>
    <x v="0"/>
    <x v="0"/>
    <x v="1"/>
    <x v="0"/>
    <x v="0"/>
    <x v="2"/>
    <x v="0"/>
    <x v="0"/>
    <x v="1"/>
    <x v="0"/>
    <x v="1"/>
    <x v="0"/>
    <x v="0"/>
    <x v="3"/>
  </r>
  <r>
    <x v="0"/>
    <x v="0"/>
    <n v="226"/>
    <x v="0"/>
    <n v="3052"/>
    <x v="0"/>
    <n v="4278639"/>
    <s v="2024/02 GP DIREITO "/>
    <x v="0"/>
    <x v="0"/>
    <x v="5"/>
    <x v="3"/>
    <x v="0"/>
    <x v="0"/>
    <x v="2"/>
    <x v="0"/>
    <x v="0"/>
    <x v="2"/>
    <x v="0"/>
    <x v="2"/>
    <x v="1"/>
    <x v="0"/>
    <x v="1"/>
    <x v="1"/>
    <x v="2"/>
    <x v="6"/>
    <x v="10"/>
    <s v="Funcionário público com função de chefia"/>
    <x v="3"/>
    <x v="4"/>
    <x v="2"/>
    <x v="1"/>
    <x v="3"/>
    <x v="3"/>
    <x v="1"/>
    <x v="0"/>
    <x v="1"/>
    <x v="1"/>
    <x v="0"/>
    <x v="0"/>
    <x v="0"/>
    <x v="0"/>
    <x v="0"/>
    <x v="1"/>
    <x v="0"/>
    <x v="0"/>
    <x v="0"/>
    <x v="0"/>
    <x v="1"/>
    <x v="0"/>
    <x v="0"/>
    <x v="0"/>
    <x v="1"/>
    <x v="0"/>
    <x v="0"/>
    <x v="0"/>
    <x v="1"/>
    <x v="0"/>
    <x v="1"/>
    <x v="1"/>
    <x v="1"/>
    <x v="0"/>
    <x v="0"/>
    <x v="0"/>
    <x v="1"/>
    <x v="0"/>
    <x v="0"/>
    <x v="1"/>
    <x v="0"/>
    <x v="0"/>
    <x v="1"/>
    <x v="1"/>
    <x v="0"/>
    <x v="1"/>
    <x v="0"/>
    <x v="0"/>
    <x v="1"/>
    <x v="0"/>
    <x v="1"/>
    <x v="0"/>
    <x v="0"/>
    <x v="3"/>
  </r>
  <r>
    <x v="0"/>
    <x v="0"/>
    <n v="226"/>
    <x v="0"/>
    <n v="3052"/>
    <x v="0"/>
    <n v="4785092"/>
    <s v="2024/02 GP DIREITO "/>
    <x v="1"/>
    <x v="0"/>
    <x v="3"/>
    <x v="1"/>
    <x v="3"/>
    <x v="0"/>
    <x v="2"/>
    <x v="4"/>
    <x v="2"/>
    <x v="1"/>
    <x v="0"/>
    <x v="1"/>
    <x v="0"/>
    <x v="0"/>
    <x v="2"/>
    <x v="1"/>
    <x v="1"/>
    <x v="4"/>
    <x v="14"/>
    <s v="Dona de casa"/>
    <x v="3"/>
    <x v="3"/>
    <x v="0"/>
    <x v="1"/>
    <x v="2"/>
    <x v="0"/>
    <x v="0"/>
    <x v="0"/>
    <x v="0"/>
    <x v="1"/>
    <x v="0"/>
    <x v="0"/>
    <x v="0"/>
    <x v="0"/>
    <x v="0"/>
    <x v="0"/>
    <x v="0"/>
    <x v="0"/>
    <x v="0"/>
    <x v="1"/>
    <x v="1"/>
    <x v="1"/>
    <x v="0"/>
    <x v="0"/>
    <x v="1"/>
    <x v="0"/>
    <x v="0"/>
    <x v="0"/>
    <x v="1"/>
    <x v="1"/>
    <x v="0"/>
    <x v="1"/>
    <x v="1"/>
    <x v="1"/>
    <x v="0"/>
    <x v="0"/>
    <x v="1"/>
    <x v="0"/>
    <x v="0"/>
    <x v="0"/>
    <x v="0"/>
    <x v="0"/>
    <x v="1"/>
    <x v="1"/>
    <x v="0"/>
    <x v="1"/>
    <x v="1"/>
    <x v="3"/>
    <x v="1"/>
    <x v="0"/>
    <x v="1"/>
    <x v="0"/>
    <x v="0"/>
    <x v="0"/>
  </r>
  <r>
    <x v="0"/>
    <x v="0"/>
    <n v="226"/>
    <x v="0"/>
    <n v="3052"/>
    <x v="0"/>
    <n v="4711929"/>
    <s v="2024/02 GP DIREITO - TRANSF. EXT."/>
    <x v="0"/>
    <x v="1"/>
    <x v="6"/>
    <x v="1"/>
    <x v="0"/>
    <x v="2"/>
    <x v="0"/>
    <x v="2"/>
    <x v="5"/>
    <x v="3"/>
    <x v="1"/>
    <x v="0"/>
    <x v="0"/>
    <x v="6"/>
    <x v="1"/>
    <x v="1"/>
    <x v="1"/>
    <x v="1"/>
    <x v="11"/>
    <s v="Estagiário"/>
    <x v="3"/>
    <x v="0"/>
    <x v="3"/>
    <x v="0"/>
    <x v="3"/>
    <x v="1"/>
    <x v="0"/>
    <x v="0"/>
    <x v="0"/>
    <x v="1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1"/>
    <x v="0"/>
    <x v="1"/>
    <x v="1"/>
    <x v="1"/>
    <x v="0"/>
    <x v="0"/>
    <x v="0"/>
    <x v="0"/>
    <x v="0"/>
    <x v="0"/>
    <x v="0"/>
    <x v="0"/>
    <x v="0"/>
    <x v="1"/>
    <x v="0"/>
    <x v="0"/>
    <x v="2"/>
    <x v="2"/>
    <x v="3"/>
    <x v="0"/>
    <x v="0"/>
    <x v="4"/>
    <x v="3"/>
    <x v="0"/>
    <x v="2"/>
  </r>
  <r>
    <x v="0"/>
    <x v="0"/>
    <n v="226"/>
    <x v="0"/>
    <n v="3052"/>
    <x v="0"/>
    <n v="4823382"/>
    <s v="2024/02 GP DIREITO "/>
    <x v="1"/>
    <x v="2"/>
    <x v="4"/>
    <x v="1"/>
    <x v="0"/>
    <x v="1"/>
    <x v="0"/>
    <x v="0"/>
    <x v="0"/>
    <x v="4"/>
    <x v="3"/>
    <x v="0"/>
    <x v="0"/>
    <x v="1"/>
    <x v="1"/>
    <x v="1"/>
    <x v="1"/>
    <x v="0"/>
    <x v="6"/>
    <s v="Empregado de empresa privada sem cargo de chefia"/>
    <x v="0"/>
    <x v="3"/>
    <x v="6"/>
    <x v="0"/>
    <x v="5"/>
    <x v="3"/>
    <x v="0"/>
    <x v="0"/>
    <x v="1"/>
    <x v="0"/>
    <x v="0"/>
    <x v="0"/>
    <x v="0"/>
    <x v="0"/>
    <x v="0"/>
    <x v="1"/>
    <x v="0"/>
    <x v="0"/>
    <x v="0"/>
    <x v="1"/>
    <x v="0"/>
    <x v="0"/>
    <x v="0"/>
    <x v="0"/>
    <x v="1"/>
    <x v="0"/>
    <x v="0"/>
    <x v="0"/>
    <x v="1"/>
    <x v="0"/>
    <x v="1"/>
    <x v="1"/>
    <x v="1"/>
    <x v="1"/>
    <x v="0"/>
    <x v="1"/>
    <x v="0"/>
    <x v="0"/>
    <x v="0"/>
    <x v="1"/>
    <x v="0"/>
    <x v="0"/>
    <x v="1"/>
    <x v="0"/>
    <x v="0"/>
    <x v="2"/>
    <x v="3"/>
    <x v="4"/>
    <x v="1"/>
    <x v="0"/>
    <x v="0"/>
    <x v="0"/>
    <x v="0"/>
    <x v="1"/>
  </r>
  <r>
    <x v="0"/>
    <x v="0"/>
    <n v="226"/>
    <x v="0"/>
    <n v="3052"/>
    <x v="0"/>
    <n v="4823398"/>
    <s v="2024/02 GP DIREITO "/>
    <x v="0"/>
    <x v="1"/>
    <x v="4"/>
    <x v="1"/>
    <x v="0"/>
    <x v="1"/>
    <x v="0"/>
    <x v="1"/>
    <x v="1"/>
    <x v="0"/>
    <x v="3"/>
    <x v="2"/>
    <x v="1"/>
    <x v="5"/>
    <x v="1"/>
    <x v="1"/>
    <x v="2"/>
    <x v="3"/>
    <x v="6"/>
    <s v="Empregado de empresa privada sem cargo de chefia"/>
    <x v="5"/>
    <x v="4"/>
    <x v="2"/>
    <x v="6"/>
    <x v="0"/>
    <x v="0"/>
    <x v="1"/>
    <x v="0"/>
    <x v="1"/>
    <x v="1"/>
    <x v="0"/>
    <x v="0"/>
    <x v="0"/>
    <x v="0"/>
    <x v="0"/>
    <x v="1"/>
    <x v="0"/>
    <x v="0"/>
    <x v="0"/>
    <x v="1"/>
    <x v="0"/>
    <x v="1"/>
    <x v="1"/>
    <x v="0"/>
    <x v="1"/>
    <x v="0"/>
    <x v="0"/>
    <x v="0"/>
    <x v="1"/>
    <x v="0"/>
    <x v="1"/>
    <x v="1"/>
    <x v="0"/>
    <x v="1"/>
    <x v="0"/>
    <x v="0"/>
    <x v="0"/>
    <x v="0"/>
    <x v="0"/>
    <x v="1"/>
    <x v="0"/>
    <x v="0"/>
    <x v="1"/>
    <x v="0"/>
    <x v="0"/>
    <x v="0"/>
    <x v="1"/>
    <x v="3"/>
    <x v="1"/>
    <x v="0"/>
    <x v="1"/>
    <x v="0"/>
    <x v="0"/>
    <x v="3"/>
  </r>
  <r>
    <x v="0"/>
    <x v="0"/>
    <n v="226"/>
    <x v="0"/>
    <n v="3052"/>
    <x v="0"/>
    <n v="4617986"/>
    <s v="2024/02 GP DIREITO - TRANSF. EXT."/>
    <x v="0"/>
    <x v="0"/>
    <x v="0"/>
    <x v="1"/>
    <x v="0"/>
    <x v="0"/>
    <x v="1"/>
    <x v="0"/>
    <x v="0"/>
    <x v="3"/>
    <x v="0"/>
    <x v="0"/>
    <x v="0"/>
    <x v="4"/>
    <x v="1"/>
    <x v="1"/>
    <x v="1"/>
    <x v="6"/>
    <x v="5"/>
    <s v="Outro"/>
    <x v="0"/>
    <x v="1"/>
    <x v="1"/>
    <x v="3"/>
    <x v="0"/>
    <x v="3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1"/>
    <x v="0"/>
    <x v="0"/>
    <x v="1"/>
    <x v="1"/>
    <x v="0"/>
    <x v="0"/>
    <x v="1"/>
    <x v="0"/>
    <x v="0"/>
    <x v="1"/>
    <x v="0"/>
    <x v="0"/>
    <x v="0"/>
    <x v="1"/>
    <x v="0"/>
    <x v="0"/>
    <x v="1"/>
    <x v="1"/>
    <x v="2"/>
    <x v="1"/>
    <x v="0"/>
    <x v="1"/>
    <x v="0"/>
    <x v="2"/>
    <x v="1"/>
  </r>
  <r>
    <x v="0"/>
    <x v="0"/>
    <n v="226"/>
    <x v="0"/>
    <n v="3052"/>
    <x v="0"/>
    <n v="4823501"/>
    <s v="2024/02 GP DIREITO "/>
    <x v="1"/>
    <x v="1"/>
    <x v="6"/>
    <x v="1"/>
    <x v="0"/>
    <x v="2"/>
    <x v="0"/>
    <x v="4"/>
    <x v="2"/>
    <x v="1"/>
    <x v="1"/>
    <x v="0"/>
    <x v="0"/>
    <x v="6"/>
    <x v="1"/>
    <x v="1"/>
    <x v="1"/>
    <x v="3"/>
    <x v="9"/>
    <s v="Não estou trabalhando atualmente"/>
    <x v="3"/>
    <x v="2"/>
    <x v="1"/>
    <x v="1"/>
    <x v="2"/>
    <x v="4"/>
    <x v="0"/>
    <x v="0"/>
    <x v="1"/>
    <x v="1"/>
    <x v="0"/>
    <x v="0"/>
    <x v="1"/>
    <x v="0"/>
    <x v="0"/>
    <x v="1"/>
    <x v="0"/>
    <x v="0"/>
    <x v="0"/>
    <x v="1"/>
    <x v="0"/>
    <x v="1"/>
    <x v="0"/>
    <x v="0"/>
    <x v="0"/>
    <x v="0"/>
    <x v="0"/>
    <x v="0"/>
    <x v="1"/>
    <x v="0"/>
    <x v="1"/>
    <x v="1"/>
    <x v="1"/>
    <x v="0"/>
    <x v="0"/>
    <x v="1"/>
    <x v="0"/>
    <x v="0"/>
    <x v="0"/>
    <x v="1"/>
    <x v="0"/>
    <x v="0"/>
    <x v="1"/>
    <x v="0"/>
    <x v="0"/>
    <x v="3"/>
    <x v="1"/>
    <x v="3"/>
    <x v="3"/>
    <x v="0"/>
    <x v="4"/>
    <x v="0"/>
    <x v="0"/>
    <x v="1"/>
  </r>
  <r>
    <x v="0"/>
    <x v="0"/>
    <n v="226"/>
    <x v="0"/>
    <n v="3052"/>
    <x v="0"/>
    <n v="4830091"/>
    <s v="2024/02 GP DIREITO "/>
    <x v="0"/>
    <x v="2"/>
    <x v="6"/>
    <x v="1"/>
    <x v="0"/>
    <x v="2"/>
    <x v="2"/>
    <x v="4"/>
    <x v="2"/>
    <x v="1"/>
    <x v="3"/>
    <x v="0"/>
    <x v="1"/>
    <x v="6"/>
    <x v="1"/>
    <x v="3"/>
    <x v="2"/>
    <x v="1"/>
    <x v="9"/>
    <s v="Não estou trabalhando atualmente"/>
    <x v="3"/>
    <x v="2"/>
    <x v="0"/>
    <x v="1"/>
    <x v="2"/>
    <x v="0"/>
    <x v="0"/>
    <x v="0"/>
    <x v="1"/>
    <x v="1"/>
    <x v="0"/>
    <x v="0"/>
    <x v="1"/>
    <x v="0"/>
    <x v="0"/>
    <x v="0"/>
    <x v="0"/>
    <x v="0"/>
    <x v="0"/>
    <x v="1"/>
    <x v="0"/>
    <x v="1"/>
    <x v="0"/>
    <x v="0"/>
    <x v="0"/>
    <x v="0"/>
    <x v="0"/>
    <x v="0"/>
    <x v="1"/>
    <x v="0"/>
    <x v="1"/>
    <x v="1"/>
    <x v="1"/>
    <x v="0"/>
    <x v="0"/>
    <x v="1"/>
    <x v="0"/>
    <x v="0"/>
    <x v="0"/>
    <x v="1"/>
    <x v="0"/>
    <x v="0"/>
    <x v="1"/>
    <x v="0"/>
    <x v="0"/>
    <x v="3"/>
    <x v="0"/>
    <x v="3"/>
    <x v="1"/>
    <x v="0"/>
    <x v="4"/>
    <x v="0"/>
    <x v="0"/>
    <x v="1"/>
  </r>
  <r>
    <x v="0"/>
    <x v="0"/>
    <n v="226"/>
    <x v="0"/>
    <n v="3052"/>
    <x v="0"/>
    <n v="4835106"/>
    <s v="2024/02 GP DIREITO "/>
    <x v="0"/>
    <x v="1"/>
    <x v="6"/>
    <x v="1"/>
    <x v="0"/>
    <x v="2"/>
    <x v="0"/>
    <x v="4"/>
    <x v="2"/>
    <x v="1"/>
    <x v="3"/>
    <x v="0"/>
    <x v="0"/>
    <x v="6"/>
    <x v="1"/>
    <x v="1"/>
    <x v="3"/>
    <x v="3"/>
    <x v="9"/>
    <s v="Não estou trabalhando atualmente"/>
    <x v="3"/>
    <x v="2"/>
    <x v="0"/>
    <x v="1"/>
    <x v="2"/>
    <x v="11"/>
    <x v="0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1"/>
    <x v="0"/>
    <x v="0"/>
    <x v="0"/>
    <x v="0"/>
    <x v="1"/>
    <x v="0"/>
    <x v="1"/>
    <x v="1"/>
    <x v="0"/>
    <x v="0"/>
    <x v="1"/>
    <x v="0"/>
    <x v="0"/>
    <x v="3"/>
    <x v="1"/>
    <x v="3"/>
    <x v="0"/>
    <x v="0"/>
    <x v="3"/>
    <x v="2"/>
    <x v="0"/>
    <x v="0"/>
  </r>
  <r>
    <x v="0"/>
    <x v="0"/>
    <n v="226"/>
    <x v="0"/>
    <n v="3052"/>
    <x v="0"/>
    <n v="4835128"/>
    <s v="2024/02 GP DIREITO "/>
    <x v="0"/>
    <x v="2"/>
    <x v="4"/>
    <x v="1"/>
    <x v="0"/>
    <x v="2"/>
    <x v="0"/>
    <x v="4"/>
    <x v="2"/>
    <x v="1"/>
    <x v="3"/>
    <x v="0"/>
    <x v="0"/>
    <x v="1"/>
    <x v="1"/>
    <x v="1"/>
    <x v="3"/>
    <x v="3"/>
    <x v="9"/>
    <s v="Não estou trabalhando atualmente"/>
    <x v="0"/>
    <x v="3"/>
    <x v="4"/>
    <x v="1"/>
    <x v="2"/>
    <x v="3"/>
    <x v="0"/>
    <x v="0"/>
    <x v="0"/>
    <x v="1"/>
    <x v="0"/>
    <x v="0"/>
    <x v="1"/>
    <x v="0"/>
    <x v="0"/>
    <x v="1"/>
    <x v="0"/>
    <x v="0"/>
    <x v="0"/>
    <x v="1"/>
    <x v="0"/>
    <x v="0"/>
    <x v="0"/>
    <x v="0"/>
    <x v="1"/>
    <x v="0"/>
    <x v="0"/>
    <x v="0"/>
    <x v="1"/>
    <x v="0"/>
    <x v="1"/>
    <x v="1"/>
    <x v="1"/>
    <x v="0"/>
    <x v="0"/>
    <x v="1"/>
    <x v="1"/>
    <x v="0"/>
    <x v="0"/>
    <x v="1"/>
    <x v="0"/>
    <x v="0"/>
    <x v="1"/>
    <x v="0"/>
    <x v="0"/>
    <x v="3"/>
    <x v="3"/>
    <x v="3"/>
    <x v="0"/>
    <x v="0"/>
    <x v="2"/>
    <x v="3"/>
    <x v="1"/>
    <x v="4"/>
  </r>
  <r>
    <x v="0"/>
    <x v="0"/>
    <n v="226"/>
    <x v="0"/>
    <n v="3052"/>
    <x v="0"/>
    <n v="4829618"/>
    <s v="2024/02 GP DIREITO "/>
    <x v="0"/>
    <x v="0"/>
    <x v="5"/>
    <x v="1"/>
    <x v="0"/>
    <x v="0"/>
    <x v="0"/>
    <x v="0"/>
    <x v="5"/>
    <x v="3"/>
    <x v="0"/>
    <x v="0"/>
    <x v="1"/>
    <x v="4"/>
    <x v="2"/>
    <x v="1"/>
    <x v="0"/>
    <x v="2"/>
    <x v="3"/>
    <s v="Funcionário público sem função de chefia"/>
    <x v="7"/>
    <x v="5"/>
    <x v="5"/>
    <x v="6"/>
    <x v="3"/>
    <x v="1"/>
    <x v="1"/>
    <x v="0"/>
    <x v="1"/>
    <x v="1"/>
    <x v="0"/>
    <x v="0"/>
    <x v="0"/>
    <x v="0"/>
    <x v="0"/>
    <x v="1"/>
    <x v="0"/>
    <x v="0"/>
    <x v="0"/>
    <x v="0"/>
    <x v="0"/>
    <x v="1"/>
    <x v="0"/>
    <x v="0"/>
    <x v="1"/>
    <x v="0"/>
    <x v="0"/>
    <x v="0"/>
    <x v="1"/>
    <x v="0"/>
    <x v="1"/>
    <x v="1"/>
    <x v="1"/>
    <x v="1"/>
    <x v="0"/>
    <x v="0"/>
    <x v="0"/>
    <x v="1"/>
    <x v="1"/>
    <x v="1"/>
    <x v="0"/>
    <x v="0"/>
    <x v="1"/>
    <x v="0"/>
    <x v="0"/>
    <x v="1"/>
    <x v="4"/>
    <x v="3"/>
    <x v="1"/>
    <x v="0"/>
    <x v="1"/>
    <x v="0"/>
    <x v="0"/>
    <x v="3"/>
  </r>
  <r>
    <x v="0"/>
    <x v="1"/>
    <n v="2054"/>
    <x v="0"/>
    <n v="3052"/>
    <x v="0"/>
    <n v="4818064"/>
    <s v="2024/02 GP DIREITO "/>
    <x v="1"/>
    <x v="1"/>
    <x v="6"/>
    <x v="1"/>
    <x v="0"/>
    <x v="2"/>
    <x v="2"/>
    <x v="4"/>
    <x v="2"/>
    <x v="1"/>
    <x v="3"/>
    <x v="0"/>
    <x v="0"/>
    <x v="6"/>
    <x v="1"/>
    <x v="1"/>
    <x v="1"/>
    <x v="0"/>
    <x v="9"/>
    <s v="Não estou trabalhando atualmente"/>
    <x v="3"/>
    <x v="2"/>
    <x v="4"/>
    <x v="1"/>
    <x v="2"/>
    <x v="13"/>
    <x v="0"/>
    <x v="0"/>
    <x v="1"/>
    <x v="1"/>
    <x v="0"/>
    <x v="0"/>
    <x v="0"/>
    <x v="1"/>
    <x v="0"/>
    <x v="1"/>
    <x v="0"/>
    <x v="0"/>
    <x v="0"/>
    <x v="0"/>
    <x v="1"/>
    <x v="0"/>
    <x v="1"/>
    <x v="0"/>
    <x v="0"/>
    <x v="0"/>
    <x v="0"/>
    <x v="0"/>
    <x v="1"/>
    <x v="0"/>
    <x v="1"/>
    <x v="1"/>
    <x v="1"/>
    <x v="0"/>
    <x v="0"/>
    <x v="1"/>
    <x v="0"/>
    <x v="0"/>
    <x v="1"/>
    <x v="1"/>
    <x v="0"/>
    <x v="0"/>
    <x v="1"/>
    <x v="0"/>
    <x v="0"/>
    <x v="3"/>
    <x v="3"/>
    <x v="0"/>
    <x v="3"/>
    <x v="0"/>
    <x v="1"/>
    <x v="4"/>
    <x v="2"/>
    <x v="4"/>
  </r>
  <r>
    <x v="1"/>
    <x v="2"/>
    <n v="2233"/>
    <x v="1"/>
    <n v="5513"/>
    <x v="1"/>
    <n v="404341"/>
    <s v="2024/02 GP ENFERMAGEM  "/>
    <x v="0"/>
    <x v="3"/>
    <x v="5"/>
    <x v="1"/>
    <x v="0"/>
    <x v="0"/>
    <x v="1"/>
    <x v="1"/>
    <x v="0"/>
    <x v="0"/>
    <x v="0"/>
    <x v="0"/>
    <x v="0"/>
    <x v="4"/>
    <x v="1"/>
    <x v="1"/>
    <x v="1"/>
    <x v="3"/>
    <x v="6"/>
    <s v="Empregado de empresa privada sem cargo de chefia"/>
    <x v="0"/>
    <x v="3"/>
    <x v="1"/>
    <x v="6"/>
    <x v="10"/>
    <x v="3"/>
    <x v="0"/>
    <x v="0"/>
    <x v="0"/>
    <x v="1"/>
    <x v="0"/>
    <x v="0"/>
    <x v="1"/>
    <x v="0"/>
    <x v="0"/>
    <x v="0"/>
    <x v="0"/>
    <x v="0"/>
    <x v="1"/>
    <x v="1"/>
    <x v="0"/>
    <x v="1"/>
    <x v="0"/>
    <x v="0"/>
    <x v="0"/>
    <x v="0"/>
    <x v="0"/>
    <x v="0"/>
    <x v="1"/>
    <x v="0"/>
    <x v="1"/>
    <x v="1"/>
    <x v="0"/>
    <x v="0"/>
    <x v="0"/>
    <x v="0"/>
    <x v="0"/>
    <x v="0"/>
    <x v="1"/>
    <x v="1"/>
    <x v="1"/>
    <x v="0"/>
    <x v="1"/>
    <x v="0"/>
    <x v="0"/>
    <x v="1"/>
    <x v="0"/>
    <x v="0"/>
    <x v="1"/>
    <x v="0"/>
    <x v="4"/>
    <x v="0"/>
    <x v="0"/>
    <x v="2"/>
  </r>
  <r>
    <x v="1"/>
    <x v="2"/>
    <n v="2233"/>
    <x v="1"/>
    <n v="5513"/>
    <x v="1"/>
    <n v="3375510"/>
    <s v="2024/02 GP ENFERMAGEM  "/>
    <x v="0"/>
    <x v="3"/>
    <x v="1"/>
    <x v="1"/>
    <x v="4"/>
    <x v="0"/>
    <x v="2"/>
    <x v="2"/>
    <x v="0"/>
    <x v="4"/>
    <x v="0"/>
    <x v="0"/>
    <x v="0"/>
    <x v="1"/>
    <x v="1"/>
    <x v="1"/>
    <x v="0"/>
    <x v="3"/>
    <x v="6"/>
    <s v="Empregado de empresa privada sem cargo de chefia"/>
    <x v="1"/>
    <x v="0"/>
    <x v="1"/>
    <x v="1"/>
    <x v="18"/>
    <x v="1"/>
    <x v="0"/>
    <x v="0"/>
    <x v="0"/>
    <x v="1"/>
    <x v="0"/>
    <x v="0"/>
    <x v="0"/>
    <x v="0"/>
    <x v="0"/>
    <x v="1"/>
    <x v="0"/>
    <x v="0"/>
    <x v="0"/>
    <x v="1"/>
    <x v="0"/>
    <x v="1"/>
    <x v="0"/>
    <x v="1"/>
    <x v="0"/>
    <x v="0"/>
    <x v="0"/>
    <x v="0"/>
    <x v="1"/>
    <x v="0"/>
    <x v="1"/>
    <x v="1"/>
    <x v="0"/>
    <x v="1"/>
    <x v="0"/>
    <x v="1"/>
    <x v="0"/>
    <x v="0"/>
    <x v="0"/>
    <x v="0"/>
    <x v="0"/>
    <x v="0"/>
    <x v="1"/>
    <x v="0"/>
    <x v="0"/>
    <x v="3"/>
    <x v="2"/>
    <x v="2"/>
    <x v="1"/>
    <x v="0"/>
    <x v="1"/>
    <x v="0"/>
    <x v="0"/>
    <x v="2"/>
  </r>
  <r>
    <x v="1"/>
    <x v="2"/>
    <n v="2233"/>
    <x v="1"/>
    <n v="5513"/>
    <x v="1"/>
    <n v="3919993"/>
    <s v="2023/09 GP ENFERMAGEM "/>
    <x v="0"/>
    <x v="1"/>
    <x v="1"/>
    <x v="1"/>
    <x v="0"/>
    <x v="2"/>
    <x v="2"/>
    <x v="1"/>
    <x v="1"/>
    <x v="2"/>
    <x v="0"/>
    <x v="0"/>
    <x v="1"/>
    <x v="1"/>
    <x v="1"/>
    <x v="1"/>
    <x v="0"/>
    <x v="3"/>
    <x v="6"/>
    <s v="Empregado de empresa privada sem cargo de chefia"/>
    <x v="0"/>
    <x v="3"/>
    <x v="4"/>
    <x v="0"/>
    <x v="4"/>
    <x v="0"/>
    <x v="0"/>
    <x v="0"/>
    <x v="0"/>
    <x v="1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0"/>
    <x v="1"/>
    <x v="0"/>
    <x v="0"/>
    <x v="0"/>
    <x v="0"/>
    <x v="0"/>
    <x v="0"/>
    <x v="1"/>
    <x v="1"/>
    <x v="1"/>
    <x v="0"/>
    <x v="1"/>
    <x v="0"/>
    <x v="0"/>
    <x v="3"/>
    <x v="1"/>
    <x v="3"/>
    <x v="0"/>
    <x v="0"/>
    <x v="1"/>
    <x v="0"/>
    <x v="2"/>
    <x v="0"/>
  </r>
  <r>
    <x v="1"/>
    <x v="2"/>
    <n v="2233"/>
    <x v="1"/>
    <n v="5513"/>
    <x v="1"/>
    <n v="4286249"/>
    <s v="2024/02 GP ENFERMAGEM  - TRANSF. EXT."/>
    <x v="0"/>
    <x v="0"/>
    <x v="1"/>
    <x v="1"/>
    <x v="0"/>
    <x v="1"/>
    <x v="2"/>
    <x v="4"/>
    <x v="2"/>
    <x v="1"/>
    <x v="1"/>
    <x v="0"/>
    <x v="0"/>
    <x v="5"/>
    <x v="1"/>
    <x v="1"/>
    <x v="0"/>
    <x v="2"/>
    <x v="9"/>
    <s v="Não estou trabalhando atualmente"/>
    <x v="1"/>
    <x v="2"/>
    <x v="0"/>
    <x v="1"/>
    <x v="2"/>
    <x v="0"/>
    <x v="0"/>
    <x v="0"/>
    <x v="0"/>
    <x v="1"/>
    <x v="0"/>
    <x v="0"/>
    <x v="1"/>
    <x v="0"/>
    <x v="0"/>
    <x v="1"/>
    <x v="0"/>
    <x v="0"/>
    <x v="0"/>
    <x v="1"/>
    <x v="0"/>
    <x v="1"/>
    <x v="0"/>
    <x v="1"/>
    <x v="0"/>
    <x v="0"/>
    <x v="0"/>
    <x v="0"/>
    <x v="1"/>
    <x v="0"/>
    <x v="1"/>
    <x v="1"/>
    <x v="0"/>
    <x v="0"/>
    <x v="0"/>
    <x v="1"/>
    <x v="0"/>
    <x v="0"/>
    <x v="1"/>
    <x v="1"/>
    <x v="1"/>
    <x v="0"/>
    <x v="1"/>
    <x v="0"/>
    <x v="0"/>
    <x v="0"/>
    <x v="0"/>
    <x v="3"/>
    <x v="1"/>
    <x v="0"/>
    <x v="4"/>
    <x v="0"/>
    <x v="0"/>
    <x v="0"/>
  </r>
  <r>
    <x v="1"/>
    <x v="2"/>
    <n v="2233"/>
    <x v="1"/>
    <n v="6695"/>
    <x v="2"/>
    <n v="4345868"/>
    <s v="2023/09 GP BIOMEDICINA "/>
    <x v="1"/>
    <x v="1"/>
    <x v="6"/>
    <x v="1"/>
    <x v="0"/>
    <x v="2"/>
    <x v="1"/>
    <x v="0"/>
    <x v="5"/>
    <x v="4"/>
    <x v="2"/>
    <x v="0"/>
    <x v="0"/>
    <x v="6"/>
    <x v="1"/>
    <x v="1"/>
    <x v="0"/>
    <x v="2"/>
    <x v="6"/>
    <s v="Empregado de empresa privada sem cargo de chefia"/>
    <x v="3"/>
    <x v="3"/>
    <x v="4"/>
    <x v="2"/>
    <x v="1"/>
    <x v="4"/>
    <x v="0"/>
    <x v="0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1"/>
    <x v="0"/>
    <x v="1"/>
    <x v="1"/>
    <x v="1"/>
    <x v="0"/>
    <x v="0"/>
    <x v="0"/>
    <x v="0"/>
    <x v="0"/>
    <x v="1"/>
    <x v="1"/>
    <x v="1"/>
    <x v="0"/>
    <x v="1"/>
    <x v="0"/>
    <x v="0"/>
    <x v="1"/>
    <x v="1"/>
    <x v="0"/>
    <x v="3"/>
    <x v="0"/>
    <x v="0"/>
    <x v="4"/>
    <x v="0"/>
    <x v="1"/>
  </r>
  <r>
    <x v="1"/>
    <x v="2"/>
    <n v="2233"/>
    <x v="1"/>
    <n v="6695"/>
    <x v="2"/>
    <n v="4494277"/>
    <s v="2024/02 GP BIOMEDICINA "/>
    <x v="0"/>
    <x v="1"/>
    <x v="6"/>
    <x v="1"/>
    <x v="0"/>
    <x v="2"/>
    <x v="4"/>
    <x v="2"/>
    <x v="4"/>
    <x v="0"/>
    <x v="1"/>
    <x v="0"/>
    <x v="0"/>
    <x v="6"/>
    <x v="1"/>
    <x v="1"/>
    <x v="0"/>
    <x v="3"/>
    <x v="13"/>
    <s v="Estudante universitário"/>
    <x v="3"/>
    <x v="2"/>
    <x v="0"/>
    <x v="1"/>
    <x v="0"/>
    <x v="1"/>
    <x v="0"/>
    <x v="0"/>
    <x v="0"/>
    <x v="1"/>
    <x v="0"/>
    <x v="0"/>
    <x v="1"/>
    <x v="0"/>
    <x v="0"/>
    <x v="0"/>
    <x v="0"/>
    <x v="0"/>
    <x v="0"/>
    <x v="1"/>
    <x v="0"/>
    <x v="1"/>
    <x v="0"/>
    <x v="1"/>
    <x v="0"/>
    <x v="0"/>
    <x v="0"/>
    <x v="0"/>
    <x v="1"/>
    <x v="0"/>
    <x v="1"/>
    <x v="1"/>
    <x v="0"/>
    <x v="1"/>
    <x v="0"/>
    <x v="0"/>
    <x v="1"/>
    <x v="0"/>
    <x v="0"/>
    <x v="1"/>
    <x v="0"/>
    <x v="0"/>
    <x v="1"/>
    <x v="1"/>
    <x v="0"/>
    <x v="3"/>
    <x v="0"/>
    <x v="3"/>
    <x v="0"/>
    <x v="0"/>
    <x v="4"/>
    <x v="0"/>
    <x v="0"/>
    <x v="3"/>
  </r>
  <r>
    <x v="1"/>
    <x v="2"/>
    <n v="2233"/>
    <x v="1"/>
    <n v="6695"/>
    <x v="2"/>
    <n v="4498914"/>
    <s v="2024/02 GP BIOMEDICINA "/>
    <x v="0"/>
    <x v="0"/>
    <x v="6"/>
    <x v="1"/>
    <x v="3"/>
    <x v="2"/>
    <x v="2"/>
    <x v="2"/>
    <x v="4"/>
    <x v="4"/>
    <x v="0"/>
    <x v="0"/>
    <x v="0"/>
    <x v="6"/>
    <x v="1"/>
    <x v="1"/>
    <x v="0"/>
    <x v="3"/>
    <x v="11"/>
    <s v="Estagiário"/>
    <x v="3"/>
    <x v="1"/>
    <x v="1"/>
    <x v="1"/>
    <x v="0"/>
    <x v="4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1"/>
    <x v="1"/>
    <x v="0"/>
    <x v="0"/>
    <x v="0"/>
    <x v="0"/>
    <x v="0"/>
    <x v="1"/>
    <x v="0"/>
    <x v="0"/>
    <x v="0"/>
    <x v="1"/>
    <x v="0"/>
    <x v="0"/>
    <x v="3"/>
    <x v="1"/>
    <x v="0"/>
    <x v="4"/>
    <x v="3"/>
    <x v="4"/>
    <x v="1"/>
    <x v="0"/>
    <x v="0"/>
  </r>
  <r>
    <x v="1"/>
    <x v="2"/>
    <n v="2233"/>
    <x v="1"/>
    <n v="6695"/>
    <x v="2"/>
    <n v="4515957"/>
    <s v="2024/02 GP BIOMEDICINA "/>
    <x v="0"/>
    <x v="0"/>
    <x v="6"/>
    <x v="1"/>
    <x v="3"/>
    <x v="2"/>
    <x v="2"/>
    <x v="1"/>
    <x v="1"/>
    <x v="4"/>
    <x v="3"/>
    <x v="2"/>
    <x v="0"/>
    <x v="6"/>
    <x v="1"/>
    <x v="1"/>
    <x v="2"/>
    <x v="3"/>
    <x v="6"/>
    <s v="Empregado de empresa privada sem cargo de chefia"/>
    <x v="3"/>
    <x v="3"/>
    <x v="6"/>
    <x v="0"/>
    <x v="0"/>
    <x v="0"/>
    <x v="0"/>
    <x v="0"/>
    <x v="0"/>
    <x v="1"/>
    <x v="1"/>
    <x v="0"/>
    <x v="0"/>
    <x v="0"/>
    <x v="0"/>
    <x v="0"/>
    <x v="0"/>
    <x v="0"/>
    <x v="0"/>
    <x v="1"/>
    <x v="0"/>
    <x v="1"/>
    <x v="0"/>
    <x v="0"/>
    <x v="1"/>
    <x v="0"/>
    <x v="1"/>
    <x v="0"/>
    <x v="1"/>
    <x v="0"/>
    <x v="1"/>
    <x v="1"/>
    <x v="1"/>
    <x v="1"/>
    <x v="0"/>
    <x v="0"/>
    <x v="0"/>
    <x v="1"/>
    <x v="1"/>
    <x v="1"/>
    <x v="1"/>
    <x v="0"/>
    <x v="1"/>
    <x v="0"/>
    <x v="0"/>
    <x v="4"/>
    <x v="2"/>
    <x v="0"/>
    <x v="4"/>
    <x v="0"/>
    <x v="4"/>
    <x v="1"/>
    <x v="0"/>
    <x v="0"/>
  </r>
  <r>
    <x v="1"/>
    <x v="2"/>
    <n v="2233"/>
    <x v="1"/>
    <n v="6695"/>
    <x v="2"/>
    <n v="4641149"/>
    <s v="2024/02 GP BIOMEDICINA "/>
    <x v="1"/>
    <x v="3"/>
    <x v="6"/>
    <x v="1"/>
    <x v="0"/>
    <x v="2"/>
    <x v="2"/>
    <x v="0"/>
    <x v="0"/>
    <x v="4"/>
    <x v="0"/>
    <x v="0"/>
    <x v="0"/>
    <x v="6"/>
    <x v="1"/>
    <x v="1"/>
    <x v="0"/>
    <x v="5"/>
    <x v="6"/>
    <s v="Empregado de empresa privada sem cargo de chefia"/>
    <x v="7"/>
    <x v="1"/>
    <x v="4"/>
    <x v="1"/>
    <x v="5"/>
    <x v="1"/>
    <x v="0"/>
    <x v="0"/>
    <x v="0"/>
    <x v="1"/>
    <x v="0"/>
    <x v="0"/>
    <x v="0"/>
    <x v="0"/>
    <x v="0"/>
    <x v="1"/>
    <x v="0"/>
    <x v="0"/>
    <x v="0"/>
    <x v="0"/>
    <x v="1"/>
    <x v="1"/>
    <x v="0"/>
    <x v="0"/>
    <x v="1"/>
    <x v="0"/>
    <x v="0"/>
    <x v="0"/>
    <x v="1"/>
    <x v="0"/>
    <x v="1"/>
    <x v="1"/>
    <x v="1"/>
    <x v="1"/>
    <x v="0"/>
    <x v="0"/>
    <x v="1"/>
    <x v="0"/>
    <x v="1"/>
    <x v="1"/>
    <x v="1"/>
    <x v="0"/>
    <x v="1"/>
    <x v="0"/>
    <x v="0"/>
    <x v="3"/>
    <x v="0"/>
    <x v="3"/>
    <x v="0"/>
    <x v="0"/>
    <x v="1"/>
    <x v="0"/>
    <x v="0"/>
    <x v="3"/>
  </r>
  <r>
    <x v="1"/>
    <x v="2"/>
    <n v="2233"/>
    <x v="1"/>
    <n v="5513"/>
    <x v="1"/>
    <n v="4640794"/>
    <s v="2023/09 GP ENFERMAGEM "/>
    <x v="1"/>
    <x v="0"/>
    <x v="4"/>
    <x v="1"/>
    <x v="0"/>
    <x v="2"/>
    <x v="2"/>
    <x v="1"/>
    <x v="0"/>
    <x v="3"/>
    <x v="0"/>
    <x v="0"/>
    <x v="0"/>
    <x v="1"/>
    <x v="2"/>
    <x v="1"/>
    <x v="1"/>
    <x v="2"/>
    <x v="6"/>
    <s v="Empregado de empresa privada sem cargo de chefia"/>
    <x v="3"/>
    <x v="2"/>
    <x v="0"/>
    <x v="3"/>
    <x v="10"/>
    <x v="1"/>
    <x v="0"/>
    <x v="0"/>
    <x v="0"/>
    <x v="1"/>
    <x v="0"/>
    <x v="0"/>
    <x v="0"/>
    <x v="0"/>
    <x v="0"/>
    <x v="1"/>
    <x v="0"/>
    <x v="0"/>
    <x v="0"/>
    <x v="0"/>
    <x v="0"/>
    <x v="1"/>
    <x v="0"/>
    <x v="0"/>
    <x v="1"/>
    <x v="0"/>
    <x v="0"/>
    <x v="0"/>
    <x v="1"/>
    <x v="0"/>
    <x v="1"/>
    <x v="1"/>
    <x v="1"/>
    <x v="0"/>
    <x v="0"/>
    <x v="0"/>
    <x v="0"/>
    <x v="0"/>
    <x v="0"/>
    <x v="0"/>
    <x v="1"/>
    <x v="0"/>
    <x v="1"/>
    <x v="0"/>
    <x v="0"/>
    <x v="0"/>
    <x v="0"/>
    <x v="0"/>
    <x v="1"/>
    <x v="0"/>
    <x v="4"/>
    <x v="0"/>
    <x v="0"/>
    <x v="3"/>
  </r>
  <r>
    <x v="1"/>
    <x v="2"/>
    <n v="2233"/>
    <x v="1"/>
    <n v="6695"/>
    <x v="2"/>
    <n v="4675553"/>
    <s v="2024/02 GP BIOMEDICINA "/>
    <x v="0"/>
    <x v="0"/>
    <x v="6"/>
    <x v="1"/>
    <x v="0"/>
    <x v="2"/>
    <x v="1"/>
    <x v="2"/>
    <x v="4"/>
    <x v="4"/>
    <x v="1"/>
    <x v="0"/>
    <x v="0"/>
    <x v="6"/>
    <x v="1"/>
    <x v="1"/>
    <x v="0"/>
    <x v="1"/>
    <x v="6"/>
    <s v="Empregado de empresa privada sem cargo de chefia"/>
    <x v="1"/>
    <x v="4"/>
    <x v="4"/>
    <x v="2"/>
    <x v="9"/>
    <x v="1"/>
    <x v="0"/>
    <x v="0"/>
    <x v="0"/>
    <x v="1"/>
    <x v="0"/>
    <x v="0"/>
    <x v="1"/>
    <x v="0"/>
    <x v="0"/>
    <x v="0"/>
    <x v="0"/>
    <x v="0"/>
    <x v="0"/>
    <x v="0"/>
    <x v="0"/>
    <x v="1"/>
    <x v="0"/>
    <x v="0"/>
    <x v="1"/>
    <x v="0"/>
    <x v="0"/>
    <x v="0"/>
    <x v="1"/>
    <x v="0"/>
    <x v="1"/>
    <x v="1"/>
    <x v="1"/>
    <x v="0"/>
    <x v="0"/>
    <x v="0"/>
    <x v="0"/>
    <x v="0"/>
    <x v="0"/>
    <x v="1"/>
    <x v="0"/>
    <x v="0"/>
    <x v="1"/>
    <x v="0"/>
    <x v="0"/>
    <x v="1"/>
    <x v="0"/>
    <x v="0"/>
    <x v="4"/>
    <x v="0"/>
    <x v="4"/>
    <x v="0"/>
    <x v="0"/>
    <x v="1"/>
  </r>
  <r>
    <x v="1"/>
    <x v="2"/>
    <n v="2233"/>
    <x v="1"/>
    <n v="6695"/>
    <x v="2"/>
    <n v="4691563"/>
    <s v="2024/02 GP BIOMEDICINA - TRANSF. EXT."/>
    <x v="0"/>
    <x v="1"/>
    <x v="5"/>
    <x v="0"/>
    <x v="4"/>
    <x v="1"/>
    <x v="1"/>
    <x v="0"/>
    <x v="3"/>
    <x v="0"/>
    <x v="0"/>
    <x v="1"/>
    <x v="1"/>
    <x v="4"/>
    <x v="2"/>
    <x v="1"/>
    <x v="1"/>
    <x v="6"/>
    <x v="0"/>
    <s v="Profissional autônomo"/>
    <x v="7"/>
    <x v="2"/>
    <x v="4"/>
    <x v="2"/>
    <x v="0"/>
    <x v="0"/>
    <x v="0"/>
    <x v="0"/>
    <x v="1"/>
    <x v="1"/>
    <x v="0"/>
    <x v="0"/>
    <x v="0"/>
    <x v="0"/>
    <x v="0"/>
    <x v="0"/>
    <x v="0"/>
    <x v="0"/>
    <x v="0"/>
    <x v="1"/>
    <x v="0"/>
    <x v="1"/>
    <x v="0"/>
    <x v="1"/>
    <x v="0"/>
    <x v="1"/>
    <x v="0"/>
    <x v="0"/>
    <x v="1"/>
    <x v="0"/>
    <x v="1"/>
    <x v="1"/>
    <x v="0"/>
    <x v="1"/>
    <x v="0"/>
    <x v="0"/>
    <x v="0"/>
    <x v="0"/>
    <x v="0"/>
    <x v="1"/>
    <x v="0"/>
    <x v="0"/>
    <x v="1"/>
    <x v="0"/>
    <x v="0"/>
    <x v="2"/>
    <x v="0"/>
    <x v="0"/>
    <x v="1"/>
    <x v="0"/>
    <x v="1"/>
    <x v="0"/>
    <x v="0"/>
    <x v="0"/>
  </r>
  <r>
    <x v="1"/>
    <x v="2"/>
    <n v="2233"/>
    <x v="1"/>
    <n v="6695"/>
    <x v="2"/>
    <n v="4736385"/>
    <s v="2024/02 GP BIOMEDICINA "/>
    <x v="1"/>
    <x v="0"/>
    <x v="3"/>
    <x v="1"/>
    <x v="0"/>
    <x v="1"/>
    <x v="2"/>
    <x v="1"/>
    <x v="1"/>
    <x v="0"/>
    <x v="0"/>
    <x v="0"/>
    <x v="0"/>
    <x v="3"/>
    <x v="2"/>
    <x v="1"/>
    <x v="0"/>
    <x v="1"/>
    <x v="5"/>
    <s v="Outro"/>
    <x v="3"/>
    <x v="0"/>
    <x v="0"/>
    <x v="1"/>
    <x v="5"/>
    <x v="4"/>
    <x v="0"/>
    <x v="0"/>
    <x v="1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1"/>
    <x v="0"/>
    <x v="1"/>
    <x v="1"/>
    <x v="1"/>
    <x v="0"/>
    <x v="0"/>
    <x v="0"/>
    <x v="0"/>
    <x v="0"/>
    <x v="1"/>
    <x v="1"/>
    <x v="0"/>
    <x v="0"/>
    <x v="1"/>
    <x v="1"/>
    <x v="0"/>
    <x v="2"/>
    <x v="2"/>
    <x v="3"/>
    <x v="1"/>
    <x v="0"/>
    <x v="1"/>
    <x v="1"/>
    <x v="0"/>
    <x v="0"/>
  </r>
  <r>
    <x v="1"/>
    <x v="2"/>
    <n v="2233"/>
    <x v="1"/>
    <n v="6695"/>
    <x v="2"/>
    <n v="4726099"/>
    <s v="2024/02 GP BIOMEDICINA "/>
    <x v="0"/>
    <x v="0"/>
    <x v="0"/>
    <x v="1"/>
    <x v="0"/>
    <x v="0"/>
    <x v="2"/>
    <x v="1"/>
    <x v="0"/>
    <x v="0"/>
    <x v="0"/>
    <x v="1"/>
    <x v="0"/>
    <x v="4"/>
    <x v="1"/>
    <x v="1"/>
    <x v="0"/>
    <x v="3"/>
    <x v="6"/>
    <s v="Empregado de empresa privada sem cargo de chefia"/>
    <x v="5"/>
    <x v="3"/>
    <x v="2"/>
    <x v="1"/>
    <x v="19"/>
    <x v="0"/>
    <x v="1"/>
    <x v="0"/>
    <x v="1"/>
    <x v="1"/>
    <x v="0"/>
    <x v="0"/>
    <x v="0"/>
    <x v="0"/>
    <x v="0"/>
    <x v="1"/>
    <x v="5"/>
    <x v="0"/>
    <x v="0"/>
    <x v="1"/>
    <x v="0"/>
    <x v="0"/>
    <x v="0"/>
    <x v="0"/>
    <x v="1"/>
    <x v="0"/>
    <x v="1"/>
    <x v="0"/>
    <x v="1"/>
    <x v="0"/>
    <x v="1"/>
    <x v="1"/>
    <x v="1"/>
    <x v="1"/>
    <x v="0"/>
    <x v="1"/>
    <x v="1"/>
    <x v="1"/>
    <x v="0"/>
    <x v="1"/>
    <x v="0"/>
    <x v="0"/>
    <x v="1"/>
    <x v="0"/>
    <x v="0"/>
    <x v="3"/>
    <x v="2"/>
    <x v="0"/>
    <x v="0"/>
    <x v="0"/>
    <x v="1"/>
    <x v="0"/>
    <x v="0"/>
    <x v="1"/>
  </r>
  <r>
    <x v="1"/>
    <x v="2"/>
    <n v="2233"/>
    <x v="1"/>
    <n v="6695"/>
    <x v="2"/>
    <n v="4758344"/>
    <s v="2024/02 GP BIOMEDICINA "/>
    <x v="1"/>
    <x v="1"/>
    <x v="5"/>
    <x v="1"/>
    <x v="0"/>
    <x v="0"/>
    <x v="1"/>
    <x v="1"/>
    <x v="0"/>
    <x v="4"/>
    <x v="0"/>
    <x v="0"/>
    <x v="0"/>
    <x v="4"/>
    <x v="1"/>
    <x v="1"/>
    <x v="1"/>
    <x v="1"/>
    <x v="6"/>
    <s v="Empregado de empresa privada sem cargo de chefia"/>
    <x v="5"/>
    <x v="1"/>
    <x v="2"/>
    <x v="0"/>
    <x v="5"/>
    <x v="0"/>
    <x v="1"/>
    <x v="0"/>
    <x v="1"/>
    <x v="1"/>
    <x v="0"/>
    <x v="0"/>
    <x v="0"/>
    <x v="0"/>
    <x v="0"/>
    <x v="1"/>
    <x v="0"/>
    <x v="0"/>
    <x v="0"/>
    <x v="1"/>
    <x v="0"/>
    <x v="0"/>
    <x v="0"/>
    <x v="0"/>
    <x v="1"/>
    <x v="0"/>
    <x v="0"/>
    <x v="0"/>
    <x v="1"/>
    <x v="0"/>
    <x v="1"/>
    <x v="1"/>
    <x v="1"/>
    <x v="1"/>
    <x v="0"/>
    <x v="1"/>
    <x v="1"/>
    <x v="0"/>
    <x v="0"/>
    <x v="0"/>
    <x v="0"/>
    <x v="0"/>
    <x v="1"/>
    <x v="0"/>
    <x v="0"/>
    <x v="2"/>
    <x v="0"/>
    <x v="0"/>
    <x v="0"/>
    <x v="0"/>
    <x v="1"/>
    <x v="0"/>
    <x v="0"/>
    <x v="3"/>
  </r>
  <r>
    <x v="1"/>
    <x v="2"/>
    <n v="2233"/>
    <x v="1"/>
    <n v="6695"/>
    <x v="2"/>
    <n v="4747004"/>
    <s v="2024/02 GP BIOMEDICINA "/>
    <x v="0"/>
    <x v="1"/>
    <x v="6"/>
    <x v="1"/>
    <x v="0"/>
    <x v="2"/>
    <x v="0"/>
    <x v="4"/>
    <x v="2"/>
    <x v="1"/>
    <x v="1"/>
    <x v="0"/>
    <x v="1"/>
    <x v="6"/>
    <x v="1"/>
    <x v="1"/>
    <x v="2"/>
    <x v="3"/>
    <x v="9"/>
    <s v="Não estou trabalhando atualmente"/>
    <x v="4"/>
    <x v="3"/>
    <x v="0"/>
    <x v="0"/>
    <x v="2"/>
    <x v="1"/>
    <x v="0"/>
    <x v="0"/>
    <x v="1"/>
    <x v="1"/>
    <x v="0"/>
    <x v="0"/>
    <x v="0"/>
    <x v="0"/>
    <x v="0"/>
    <x v="0"/>
    <x v="0"/>
    <x v="0"/>
    <x v="1"/>
    <x v="1"/>
    <x v="0"/>
    <x v="1"/>
    <x v="0"/>
    <x v="0"/>
    <x v="1"/>
    <x v="0"/>
    <x v="0"/>
    <x v="0"/>
    <x v="1"/>
    <x v="0"/>
    <x v="1"/>
    <x v="1"/>
    <x v="1"/>
    <x v="1"/>
    <x v="0"/>
    <x v="0"/>
    <x v="0"/>
    <x v="1"/>
    <x v="0"/>
    <x v="1"/>
    <x v="0"/>
    <x v="1"/>
    <x v="1"/>
    <x v="0"/>
    <x v="0"/>
    <x v="3"/>
    <x v="1"/>
    <x v="3"/>
    <x v="1"/>
    <x v="0"/>
    <x v="1"/>
    <x v="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47DC6C-BC69-408B-8048-06CB1A5D7C9E}" name="Tabela dinâmica2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3:BV111" firstHeaderRow="1" firstDataRow="1" firstDataCol="74"/>
  <pivotFields count="82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n="JURÍDICA" x="0"/>
        <item n="SAÚDE ÚNICA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n="BIOMEDICINA" x="2"/>
        <item n="DIREITO" x="0"/>
        <item n="ENFERMAGEM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2"/>
        <item x="1"/>
        <item x="4"/>
        <item x="5"/>
        <item x="0"/>
        <item x="3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4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2"/>
        <item x="4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4"/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4"/>
        <item x="5"/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4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">
        <item n="1) Até 20 anos" x="6"/>
        <item n="2) 21 a 25 anos" x="1"/>
        <item n="3) 26 a 30 anos" x="5"/>
        <item n="4) 31 a 35 anos" x="4"/>
        <item n="5) 36 a 40 anos" x="0"/>
        <item n="6) 41 a 50 anos" x="3"/>
        <item n="7) Acima de 50 anos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">
        <item n="1) Até R$ 1.412,00" x="5"/>
        <item n="2) De R$ 1.412,01 a R$ 1.730,00" x="0"/>
        <item n="3) De R$ 1.730,01 a R$ 3.293,00" x="3"/>
        <item n="4) De R$ 3.293,01 a R$ 6.032,00" x="1"/>
        <item n="5) De R$ 6.032,01 a R$ 11.560,00 " x="2"/>
        <item n="6) De R$ 11.560,01 a R$ 24.813,00" x="4"/>
        <item n="7) De R$ 24.813,01 a R$ 43.075,00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2"/>
        <item x="14"/>
        <item x="12"/>
        <item x="6"/>
        <item x="4"/>
        <item x="11"/>
        <item x="13"/>
        <item x="10"/>
        <item x="3"/>
        <item x="9"/>
        <item x="5"/>
        <item x="1"/>
        <item x="8"/>
        <item x="0"/>
        <item x="7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4"/>
        <item x="2"/>
        <item x="3"/>
        <item x="6"/>
        <item x="1"/>
        <item x="7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4"/>
        <item x="6"/>
        <item x="3"/>
        <item x="2"/>
        <item x="5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3"/>
        <item x="6"/>
        <item x="4"/>
        <item x="5"/>
        <item x="8"/>
        <item x="7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5"/>
        <item x="1"/>
        <item x="3"/>
        <item x="9"/>
        <item x="2"/>
        <item x="10"/>
        <item x="0"/>
        <item x="4"/>
        <item x="14"/>
        <item x="13"/>
        <item x="7"/>
        <item x="17"/>
        <item x="19"/>
        <item x="16"/>
        <item x="8"/>
        <item x="18"/>
        <item x="11"/>
        <item x="6"/>
        <item x="15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3"/>
        <item x="5"/>
        <item x="2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n="Normalmente não procuro notícias sobre o Brasil e o Mundo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2"/>
        <item x="5"/>
        <item x="8"/>
        <item x="3"/>
        <item x="6"/>
        <item x="9"/>
        <item x="1"/>
        <item x="4"/>
        <item x="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acebook" axis="axisRow" compact="0" outline="0" showAll="0" defaultSubtotal="0">
      <items count="5">
        <item x="3"/>
        <item x="1"/>
        <item x="0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4"/>
        <item x="3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0"/>
        <item x="2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0"/>
        <item x="3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2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4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4"/>
        <item x="1"/>
        <item x="2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4">
    <field x="0"/>
    <field x="21"/>
    <field x="20"/>
    <field x="22"/>
    <field x="8"/>
    <field x="9"/>
    <field x="10"/>
    <field x="11"/>
    <field x="12"/>
    <field x="13"/>
    <field x="31"/>
    <field x="23"/>
    <field x="24"/>
    <field x="25"/>
    <field x="14"/>
    <field x="15"/>
    <field x="16"/>
    <field x="17"/>
    <field x="18"/>
    <field x="32"/>
    <field x="26"/>
    <field x="19"/>
    <field x="29"/>
    <field x="34"/>
    <field x="35"/>
    <field x="36"/>
    <field x="37"/>
    <field x="38"/>
    <field x="39"/>
    <field x="40"/>
    <field x="41"/>
    <field x="42"/>
    <field x="43"/>
    <field x="44"/>
    <field x="45"/>
    <field x="30"/>
    <field x="46"/>
    <field x="47"/>
    <field x="48"/>
    <field x="49"/>
    <field x="50"/>
    <field x="51"/>
    <field x="52"/>
    <field x="53"/>
    <field x="54"/>
    <field x="55"/>
    <field x="56"/>
    <field x="57"/>
    <field x="58"/>
    <field x="59"/>
    <field x="60"/>
    <field x="61"/>
    <field x="62"/>
    <field x="63"/>
    <field x="64"/>
    <field x="65"/>
    <field x="66"/>
    <field x="67"/>
    <field x="68"/>
    <field x="69"/>
    <field x="70"/>
    <field x="71"/>
    <field x="72"/>
    <field x="73"/>
    <field x="74"/>
    <field x="75"/>
    <field x="76"/>
    <field x="77"/>
    <field x="78"/>
    <field x="79"/>
    <field x="80"/>
    <field x="81"/>
    <field x="3"/>
    <field x="5"/>
  </rowFields>
  <rowItems count="108">
    <i>
      <x/>
      <x/>
      <x/>
      <x v="2"/>
      <x/>
      <x v="2"/>
      <x v="6"/>
      <x v="3"/>
      <x/>
      <x/>
      <x/>
      <x/>
      <x/>
      <x v="3"/>
      <x v="4"/>
      <x v="3"/>
      <x v="1"/>
      <x v="4"/>
      <x/>
      <x v="2"/>
      <x v="5"/>
      <x v="1"/>
      <x v="7"/>
      <x v="1"/>
      <x v="1"/>
      <x/>
      <x v="1"/>
      <x v="1"/>
      <x/>
      <x/>
      <x v="1"/>
      <x v="1"/>
      <x/>
      <x v="5"/>
      <x/>
      <x v="2"/>
      <x v="1"/>
      <x/>
      <x v="1"/>
      <x v="1"/>
      <x v="1"/>
      <x v="1"/>
      <x/>
      <x v="1"/>
      <x v="1"/>
      <x v="1"/>
      <x v="1"/>
      <x v="1"/>
      <x v="1"/>
      <x v="1"/>
      <x v="1"/>
      <x/>
      <x v="1"/>
      <x v="1"/>
      <x v="1"/>
      <x v="1"/>
      <x v="1"/>
      <x/>
      <x/>
      <x v="1"/>
      <x v="1"/>
      <x v="1"/>
      <x v="9"/>
      <x v="3"/>
      <x v="3"/>
      <x/>
      <x v="1"/>
      <x/>
      <x v="4"/>
      <x v="2"/>
      <x v="3"/>
      <x v="2"/>
      <x/>
      <x v="1"/>
    </i>
    <i r="10">
      <x v="1"/>
      <x/>
      <x v="1"/>
      <x v="2"/>
      <x v="4"/>
      <x/>
      <x v="4"/>
      <x v="2"/>
      <x v="3"/>
      <x v="4"/>
      <x v="9"/>
      <x v="1"/>
      <x v="1"/>
      <x v="1"/>
      <x v="1"/>
      <x v="1"/>
      <x v="1"/>
      <x v="1"/>
      <x/>
      <x v="1"/>
      <x v="1"/>
      <x v="1"/>
      <x/>
      <x v="5"/>
      <x/>
      <x v="6"/>
      <x v="1"/>
      <x/>
      <x v="1"/>
      <x/>
      <x v="1"/>
      <x/>
      <x/>
      <x v="1"/>
      <x v="1"/>
      <x v="1"/>
      <x v="1"/>
      <x v="1"/>
      <x/>
      <x v="1"/>
      <x/>
      <x/>
      <x v="1"/>
      <x v="1"/>
      <x/>
      <x v="1"/>
      <x/>
      <x v="1"/>
      <x/>
      <x v="1"/>
      <x v="1"/>
      <x v="1"/>
      <x v="9"/>
      <x/>
      <x v="2"/>
      <x/>
      <x v="1"/>
      <x/>
      <x v="3"/>
      <x v="4"/>
      <x v="3"/>
      <x v="4"/>
      <x/>
      <x v="1"/>
    </i>
    <i r="5">
      <x v="3"/>
      <x v="1"/>
      <x v="3"/>
      <x/>
      <x/>
      <x v="1"/>
      <x/>
      <x v="2"/>
      <x v="2"/>
      <x v="2"/>
      <x/>
      <x v="4"/>
      <x v="2"/>
      <x v="3"/>
      <x v="4"/>
      <x v="9"/>
      <x v="1"/>
      <x v="2"/>
      <x v="1"/>
      <x v="1"/>
      <x/>
      <x/>
      <x v="1"/>
      <x/>
      <x/>
      <x v="1"/>
      <x v="1"/>
      <x/>
      <x v="5"/>
      <x/>
      <x v="5"/>
      <x v="1"/>
      <x v="1"/>
      <x/>
      <x/>
      <x/>
      <x/>
      <x/>
      <x v="1"/>
      <x v="1"/>
      <x v="1"/>
      <x v="1"/>
      <x/>
      <x/>
      <x v="1"/>
      <x/>
      <x/>
      <x v="1"/>
      <x/>
      <x v="1"/>
      <x v="1"/>
      <x v="1"/>
      <x v="1"/>
      <x/>
      <x v="1"/>
      <x v="1"/>
      <x v="1"/>
      <x v="9"/>
      <x v="1"/>
      <x v="4"/>
      <x v="1"/>
      <x v="2"/>
      <x/>
      <x v="2"/>
      <x v="4"/>
      <x v="3"/>
      <x v="2"/>
      <x/>
      <x v="1"/>
    </i>
    <i r="6">
      <x v="6"/>
      <x v="3"/>
      <x/>
      <x/>
      <x v="2"/>
      <x/>
      <x v="2"/>
      <x v="2"/>
      <x v="2"/>
      <x v="3"/>
      <x/>
      <x v="1"/>
      <x/>
      <x v="7"/>
      <x v="10"/>
      <x v="3"/>
      <x v="2"/>
      <x v="1"/>
      <x v="1"/>
      <x/>
      <x v="1"/>
      <x v="1"/>
      <x/>
      <x v="1"/>
      <x v="1"/>
      <x v="1"/>
      <x v="1"/>
      <x v="5"/>
      <x/>
      <x v="6"/>
      <x v="1"/>
      <x/>
      <x v="1"/>
      <x v="1"/>
      <x v="1"/>
      <x v="1"/>
      <x v="1"/>
      <x v="1"/>
      <x v="1"/>
      <x v="1"/>
      <x v="1"/>
      <x v="1"/>
      <x v="1"/>
      <x v="1"/>
      <x v="1"/>
      <x/>
      <x v="1"/>
      <x v="1"/>
      <x v="1"/>
      <x v="1"/>
      <x v="1"/>
      <x/>
      <x v="1"/>
      <x v="1"/>
      <x v="1"/>
      <x v="1"/>
      <x v="9"/>
      <x v="2"/>
      <x v="4"/>
      <x/>
      <x v="1"/>
      <x/>
      <x v="4"/>
      <x v="3"/>
      <x v="3"/>
      <x v="2"/>
      <x/>
      <x v="1"/>
    </i>
    <i r="8">
      <x v="4"/>
      <x/>
      <x v="1"/>
      <x/>
      <x/>
      <x v="2"/>
      <x v="1"/>
      <x v="1"/>
      <x v="3"/>
      <x/>
      <x v="3"/>
      <x v="6"/>
      <x v="10"/>
      <x v="1"/>
      <x v="2"/>
      <x v="1"/>
      <x v="1"/>
      <x/>
      <x v="1"/>
      <x v="1"/>
      <x/>
      <x/>
      <x v="1"/>
      <x v="1"/>
      <x v="1"/>
      <x v="5"/>
      <x/>
      <x/>
      <x v="1"/>
      <x/>
      <x v="1"/>
      <x v="1"/>
      <x v="1"/>
      <x v="1"/>
      <x/>
      <x v="1"/>
      <x v="1"/>
      <x v="1"/>
      <x/>
      <x v="1"/>
      <x v="1"/>
      <x v="1"/>
      <x v="1"/>
      <x/>
      <x v="1"/>
      <x/>
      <x/>
      <x v="1"/>
      <x/>
      <x v="1"/>
      <x/>
      <x v="1"/>
      <x v="1"/>
      <x v="1"/>
      <x v="9"/>
      <x/>
      <x v="2"/>
      <x v="1"/>
      <x v="1"/>
      <x/>
      <x v="2"/>
      <x v="2"/>
      <x v="3"/>
      <x v="1"/>
      <x/>
      <x v="1"/>
    </i>
    <i r="4">
      <x v="2"/>
      <x/>
      <x v="1"/>
      <x v="3"/>
      <x/>
      <x/>
      <x/>
      <x/>
      <x v="2"/>
      <x v="1"/>
      <x v="4"/>
      <x/>
      <x v="4"/>
      <x v="2"/>
      <x v="3"/>
      <x v="4"/>
      <x v="6"/>
      <x v="1"/>
      <x v="4"/>
      <x v="1"/>
      <x v="1"/>
      <x/>
      <x v="1"/>
      <x v="1"/>
      <x/>
      <x v="1"/>
      <x v="1"/>
      <x v="1"/>
      <x v="1"/>
      <x v="5"/>
      <x/>
      <x v="6"/>
      <x v="1"/>
      <x v="1"/>
      <x v="1"/>
      <x/>
      <x v="1"/>
      <x v="1"/>
      <x v="1"/>
      <x v="1"/>
      <x v="1"/>
      <x v="1"/>
      <x v="1"/>
      <x v="1"/>
      <x/>
      <x v="1"/>
      <x/>
      <x/>
      <x v="1"/>
      <x/>
      <x v="1"/>
      <x v="1"/>
      <x/>
      <x v="1"/>
      <x/>
      <x v="1"/>
      <x v="1"/>
      <x v="1"/>
      <x v="9"/>
      <x v="1"/>
      <x v="3"/>
      <x v="1"/>
      <x v="4"/>
      <x/>
      <x v="1"/>
      <x v="1"/>
      <x v="3"/>
      <x v="2"/>
      <x/>
      <x v="1"/>
    </i>
    <i r="5">
      <x v="2"/>
      <x v="6"/>
      <x v="3"/>
      <x/>
      <x/>
      <x v="1"/>
      <x/>
      <x/>
      <x v="1"/>
      <x v="1"/>
      <x/>
      <x v="4"/>
      <x v="2"/>
      <x v="3"/>
      <x v="4"/>
      <x v="9"/>
      <x v="1"/>
      <x v="1"/>
      <x v="1"/>
      <x v="1"/>
      <x v="1"/>
      <x v="1"/>
      <x v="1"/>
      <x/>
      <x v="1"/>
      <x/>
      <x v="1"/>
      <x v="1"/>
      <x v="5"/>
      <x/>
      <x/>
      <x v="1"/>
      <x/>
      <x/>
      <x/>
      <x/>
      <x v="1"/>
      <x/>
      <x v="1"/>
      <x v="1"/>
      <x v="1"/>
      <x v="1"/>
      <x v="1"/>
      <x v="1"/>
      <x v="1"/>
      <x v="1"/>
      <x/>
      <x v="1"/>
      <x/>
      <x v="1"/>
      <x v="1"/>
      <x/>
      <x v="1"/>
      <x/>
      <x v="1"/>
      <x v="1"/>
      <x v="1"/>
      <x v="9"/>
      <x/>
      <x v="1"/>
      <x v="1"/>
      <x v="2"/>
      <x/>
      <x/>
      <x v="1"/>
      <x v="1"/>
      <x/>
      <x/>
      <x v="1"/>
    </i>
    <i r="13">
      <x v="2"/>
      <x v="4"/>
      <x/>
      <x v="4"/>
      <x v="2"/>
      <x/>
      <x v="4"/>
      <x v="9"/>
      <x v="1"/>
      <x v="1"/>
      <x v="1"/>
      <x v="1"/>
      <x v="1"/>
      <x v="1"/>
      <x v="1"/>
      <x/>
      <x/>
      <x v="1"/>
      <x v="1"/>
      <x v="1"/>
      <x v="5"/>
      <x/>
      <x v="5"/>
      <x v="1"/>
      <x v="1"/>
      <x v="1"/>
      <x v="1"/>
      <x v="1"/>
      <x v="1"/>
      <x/>
      <x v="1"/>
      <x v="1"/>
      <x v="1"/>
      <x v="1"/>
      <x v="1"/>
      <x v="1"/>
      <x v="1"/>
      <x v="1"/>
      <x/>
      <x v="1"/>
      <x/>
      <x v="1"/>
      <x v="1"/>
      <x v="1"/>
      <x v="1"/>
      <x/>
      <x v="1"/>
      <x v="1"/>
      <x v="1"/>
      <x v="9"/>
      <x/>
      <x v="2"/>
      <x/>
      <x v="2"/>
      <x/>
      <x v="4"/>
      <x/>
      <x v="3"/>
      <x v="1"/>
      <x/>
      <x v="1"/>
    </i>
    <i r="12">
      <x v="3"/>
      <x v="3"/>
      <x v="3"/>
      <x v="1"/>
      <x v="1"/>
      <x v="1"/>
      <x v="3"/>
      <x v="1"/>
      <x v="3"/>
      <x v="1"/>
      <x v="2"/>
      <x v="1"/>
      <x v="1"/>
      <x/>
      <x/>
      <x v="1"/>
      <x/>
      <x/>
      <x v="1"/>
      <x v="1"/>
      <x/>
      <x v="5"/>
      <x/>
      <x v="5"/>
      <x v="1"/>
      <x v="1"/>
      <x v="1"/>
      <x v="1"/>
      <x v="1"/>
      <x v="1"/>
      <x/>
      <x/>
      <x v="1"/>
      <x v="1"/>
      <x v="1"/>
      <x v="1"/>
      <x v="1"/>
      <x v="1"/>
      <x v="1"/>
      <x/>
      <x v="1"/>
      <x/>
      <x v="1"/>
      <x v="1"/>
      <x/>
      <x v="1"/>
      <x v="1"/>
      <x v="1"/>
      <x v="1"/>
      <x v="1"/>
      <x v="9"/>
      <x/>
      <x v="2"/>
      <x v="1"/>
      <x v="1"/>
      <x/>
      <x v="1"/>
      <x/>
      <x v="3"/>
      <x v="2"/>
      <x/>
      <x v="1"/>
    </i>
    <i r="4">
      <x v="3"/>
      <x v="3"/>
      <x v="1"/>
      <x v="3"/>
      <x/>
      <x/>
      <x/>
      <x/>
      <x/>
      <x v="2"/>
      <x v="1"/>
      <x v="3"/>
      <x v="1"/>
      <x v="4"/>
      <x v="3"/>
      <x v="7"/>
      <x v="5"/>
      <x v="1"/>
      <x/>
      <x v="1"/>
      <x v="1"/>
      <x/>
      <x v="1"/>
      <x v="1"/>
      <x/>
      <x v="1"/>
      <x v="1"/>
      <x v="1"/>
      <x/>
      <x v="5"/>
      <x/>
      <x v="6"/>
      <x v="1"/>
      <x v="1"/>
      <x v="1"/>
      <x v="1"/>
      <x v="1"/>
      <x v="1"/>
      <x/>
      <x v="1"/>
      <x v="1"/>
      <x v="1"/>
      <x v="1"/>
      <x v="1"/>
      <x v="1"/>
      <x v="1"/>
      <x/>
      <x/>
      <x v="1"/>
      <x v="1"/>
      <x v="1"/>
      <x/>
      <x/>
      <x v="1"/>
      <x/>
      <x v="1"/>
      <x v="1"/>
      <x v="1"/>
      <x v="9"/>
      <x/>
      <x v="2"/>
      <x/>
      <x/>
      <x/>
      <x/>
      <x/>
      <x v="3"/>
      <x v="1"/>
      <x/>
      <x v="1"/>
    </i>
    <i r="2">
      <x v="1"/>
      <x v="2"/>
      <x/>
      <x v="1"/>
      <x v="1"/>
      <x v="3"/>
      <x/>
      <x/>
      <x v="1"/>
      <x/>
      <x v="1"/>
      <x v="2"/>
      <x v="1"/>
      <x v="2"/>
      <x v="3"/>
      <x/>
      <x v="3"/>
      <x v="3"/>
      <x v="3"/>
      <x v="1"/>
      <x v="2"/>
      <x/>
      <x v="1"/>
      <x v="1"/>
      <x v="1"/>
      <x v="1"/>
      <x/>
      <x v="1"/>
      <x v="1"/>
      <x v="1"/>
      <x v="1"/>
      <x v="5"/>
      <x/>
      <x v="2"/>
      <x v="1"/>
      <x v="1"/>
      <x v="1"/>
      <x v="1"/>
      <x/>
      <x/>
      <x/>
      <x v="1"/>
      <x v="1"/>
      <x v="1"/>
      <x v="1"/>
      <x v="1"/>
      <x v="1"/>
      <x/>
      <x v="1"/>
      <x v="1"/>
      <x v="1"/>
      <x/>
      <x v="1"/>
      <x v="1"/>
      <x/>
      <x v="1"/>
      <x/>
      <x v="1"/>
      <x v="1"/>
      <x/>
      <x v="9"/>
      <x/>
      <x v="1"/>
      <x/>
      <x/>
      <x/>
      <x/>
      <x v="1"/>
      <x v="1"/>
      <x v="1"/>
      <x/>
      <x v="1"/>
    </i>
    <i r="6">
      <x v="6"/>
      <x v="3"/>
      <x/>
      <x/>
      <x v="1"/>
      <x v="1"/>
      <x v="3"/>
      <x v="3"/>
      <x v="1"/>
      <x/>
      <x v="4"/>
      <x v="2"/>
      <x v="3"/>
      <x v="4"/>
      <x v="9"/>
      <x v="1"/>
      <x v="1"/>
      <x v="1"/>
      <x v="1"/>
      <x v="1"/>
      <x v="1"/>
      <x v="1"/>
      <x/>
      <x/>
      <x v="1"/>
      <x v="1"/>
      <x/>
      <x v="5"/>
      <x/>
      <x v="6"/>
      <x v="1"/>
      <x v="1"/>
      <x v="1"/>
      <x v="1"/>
      <x v="1"/>
      <x v="1"/>
      <x/>
      <x v="1"/>
      <x v="1"/>
      <x v="1"/>
      <x v="1"/>
      <x v="1"/>
      <x v="1"/>
      <x v="1"/>
      <x v="1"/>
      <x/>
      <x v="1"/>
      <x/>
      <x v="1"/>
      <x v="1"/>
      <x v="1"/>
      <x v="1"/>
      <x/>
      <x v="1"/>
      <x v="1"/>
      <x v="1"/>
      <x v="9"/>
      <x/>
      <x v="4"/>
      <x/>
      <x/>
      <x/>
      <x v="4"/>
      <x/>
      <x v="3"/>
      <x v="1"/>
      <x/>
      <x v="1"/>
    </i>
    <i r="5">
      <x v="2"/>
      <x v="1"/>
      <x v="3"/>
      <x/>
      <x/>
      <x v="8"/>
      <x/>
      <x v="3"/>
      <x v="2"/>
      <x v="3"/>
      <x v="1"/>
      <x v="1"/>
      <x v="4"/>
      <x v="3"/>
      <x v="16"/>
      <x v="5"/>
      <x v="3"/>
      <x v="2"/>
      <x v="1"/>
      <x v="1"/>
      <x/>
      <x/>
      <x v="1"/>
      <x/>
      <x v="1"/>
      <x v="1"/>
      <x v="1"/>
      <x v="1"/>
      <x/>
      <x/>
      <x/>
      <x v="1"/>
      <x v="1"/>
      <x v="1"/>
      <x v="1"/>
      <x v="1"/>
      <x v="1"/>
      <x/>
      <x v="1"/>
      <x v="1"/>
      <x v="1"/>
      <x v="1"/>
      <x v="1"/>
      <x v="1"/>
      <x v="1"/>
      <x/>
      <x/>
      <x v="1"/>
      <x/>
      <x/>
      <x v="1"/>
      <x v="1"/>
      <x/>
      <x/>
      <x v="1"/>
      <x v="1"/>
      <x v="1"/>
      <x v="8"/>
      <x/>
      <x v="2"/>
      <x v="1"/>
      <x v="1"/>
      <x/>
      <x v="1"/>
      <x/>
      <x v="3"/>
      <x v="4"/>
      <x/>
      <x v="1"/>
    </i>
    <i r="4">
      <x v="2"/>
      <x v="1"/>
      <x v="1"/>
      <x v="3"/>
      <x/>
      <x/>
      <x v="1"/>
      <x/>
      <x v="2"/>
      <x/>
      <x v="3"/>
      <x v="3"/>
      <x v="3"/>
      <x v="1"/>
      <x v="3"/>
      <x/>
      <x v="3"/>
      <x v="1"/>
      <x v="2"/>
      <x v="1"/>
      <x v="1"/>
      <x v="1"/>
      <x v="1"/>
      <x v="1"/>
      <x/>
      <x/>
      <x v="1"/>
      <x v="1"/>
      <x/>
      <x v="5"/>
      <x/>
      <x/>
      <x v="1"/>
      <x v="1"/>
      <x v="1"/>
      <x v="1"/>
      <x v="1"/>
      <x v="1"/>
      <x/>
      <x v="1"/>
      <x v="1"/>
      <x v="1"/>
      <x v="1"/>
      <x v="1"/>
      <x v="1"/>
      <x v="1"/>
      <x/>
      <x/>
      <x v="1"/>
      <x v="1"/>
      <x v="1"/>
      <x v="1"/>
      <x v="1"/>
      <x v="1"/>
      <x/>
      <x v="1"/>
      <x v="1"/>
      <x v="1"/>
      <x v="9"/>
      <x/>
      <x v="3"/>
      <x/>
      <x/>
      <x/>
      <x v="4"/>
      <x v="3"/>
      <x v="3"/>
      <x v="2"/>
      <x/>
      <x v="1"/>
    </i>
    <i r="4">
      <x v="3"/>
      <x/>
      <x v="6"/>
      <x v="3"/>
      <x/>
      <x/>
      <x/>
      <x/>
      <x v="2"/>
      <x/>
      <x v="1"/>
      <x v="3"/>
      <x v="2"/>
      <x v="1"/>
      <x v="2"/>
      <x v="6"/>
      <x v="2"/>
      <x v="1"/>
      <x v="5"/>
      <x v="1"/>
      <x v="1"/>
      <x/>
      <x v="1"/>
      <x v="1"/>
      <x/>
      <x/>
      <x v="1"/>
      <x v="1"/>
      <x v="1"/>
      <x v="5"/>
      <x/>
      <x v="6"/>
      <x v="1"/>
      <x/>
      <x v="1"/>
      <x v="1"/>
      <x v="1"/>
      <x v="1"/>
      <x/>
      <x v="1"/>
      <x v="1"/>
      <x v="1"/>
      <x v="1"/>
      <x v="1"/>
      <x v="1"/>
      <x v="1"/>
      <x v="1"/>
      <x/>
      <x v="1"/>
      <x/>
      <x/>
      <x v="1"/>
      <x v="1"/>
      <x/>
      <x/>
      <x v="1"/>
      <x v="1"/>
      <x v="1"/>
      <x v="9"/>
      <x v="1"/>
      <x v="2"/>
      <x v="1"/>
      <x v="3"/>
      <x v="1"/>
      <x v="4"/>
      <x v="1"/>
      <x v="2"/>
      <x v="1"/>
      <x/>
      <x v="1"/>
    </i>
    <i r="1">
      <x v="1"/>
      <x/>
      <x/>
      <x/>
      <x v="1"/>
      <x v="2"/>
      <x v="3"/>
      <x/>
      <x v="2"/>
      <x v="1"/>
      <x/>
      <x/>
      <x v="2"/>
      <x v="1"/>
      <x v="3"/>
      <x/>
      <x/>
      <x/>
      <x v="7"/>
      <x v="14"/>
      <x v="3"/>
      <x v="2"/>
      <x/>
      <x v="1"/>
      <x v="1"/>
      <x v="1"/>
      <x v="1"/>
      <x/>
      <x v="1"/>
      <x v="1"/>
      <x v="1"/>
      <x v="1"/>
      <x v="5"/>
      <x/>
      <x v="3"/>
      <x/>
      <x v="1"/>
      <x v="1"/>
      <x v="1"/>
      <x v="1"/>
      <x v="1"/>
      <x v="1"/>
      <x v="1"/>
      <x v="1"/>
      <x v="1"/>
      <x v="1"/>
      <x v="1"/>
      <x v="1"/>
      <x v="1"/>
      <x v="1"/>
      <x/>
      <x v="1"/>
      <x v="1"/>
      <x v="1"/>
      <x v="1"/>
      <x v="1"/>
      <x/>
      <x/>
      <x v="1"/>
      <x/>
      <x v="1"/>
      <x v="9"/>
      <x v="1"/>
      <x v="4"/>
      <x/>
      <x v="1"/>
      <x/>
      <x v="1"/>
      <x/>
      <x v="3"/>
      <x v="1"/>
      <x/>
      <x v="1"/>
    </i>
    <i r="5">
      <x v="3"/>
      <x v="1"/>
      <x v="3"/>
      <x/>
      <x v="2"/>
      <x v="3"/>
      <x/>
      <x/>
      <x v="2"/>
      <x v="1"/>
      <x v="1"/>
      <x/>
      <x v="4"/>
      <x v="2"/>
      <x v="6"/>
      <x v="3"/>
      <x/>
      <x v="2"/>
      <x/>
      <x v="1"/>
      <x/>
      <x v="1"/>
      <x v="1"/>
      <x/>
      <x v="1"/>
      <x v="1"/>
      <x v="1"/>
      <x v="1"/>
      <x v="5"/>
      <x/>
      <x v="6"/>
      <x v="1"/>
      <x v="1"/>
      <x v="1"/>
      <x/>
      <x v="1"/>
      <x v="1"/>
      <x v="1"/>
      <x v="1"/>
      <x v="1"/>
      <x/>
      <x v="1"/>
      <x v="1"/>
      <x v="1"/>
      <x v="1"/>
      <x v="1"/>
      <x v="1"/>
      <x v="1"/>
      <x v="1"/>
      <x v="1"/>
      <x v="1"/>
      <x v="1"/>
      <x v="1"/>
      <x/>
      <x v="1"/>
      <x v="1"/>
      <x v="1"/>
      <x v="9"/>
      <x/>
      <x v="2"/>
      <x v="1"/>
      <x v="2"/>
      <x/>
      <x v="1"/>
      <x/>
      <x v="3"/>
      <x v="1"/>
      <x/>
      <x v="1"/>
    </i>
    <i r="3">
      <x v="2"/>
      <x/>
      <x/>
      <x v="1"/>
      <x v="3"/>
      <x/>
      <x/>
      <x v="2"/>
      <x/>
      <x/>
      <x v="2"/>
      <x v="4"/>
      <x v="2"/>
      <x v="2"/>
      <x v="1"/>
      <x v="3"/>
      <x/>
      <x v="3"/>
      <x v="1"/>
      <x v="4"/>
      <x v="1"/>
      <x v="1"/>
      <x v="1"/>
      <x/>
      <x v="1"/>
      <x/>
      <x v="1"/>
      <x v="1"/>
      <x v="1"/>
      <x v="1"/>
      <x v="5"/>
      <x/>
      <x v="6"/>
      <x v="1"/>
      <x/>
      <x v="1"/>
      <x v="1"/>
      <x v="1"/>
      <x v="1"/>
      <x/>
      <x v="1"/>
      <x v="1"/>
      <x v="1"/>
      <x/>
      <x v="1"/>
      <x v="1"/>
      <x v="1"/>
      <x v="1"/>
      <x/>
      <x v="1"/>
      <x/>
      <x v="1"/>
      <x v="1"/>
      <x v="1"/>
      <x v="1"/>
      <x/>
      <x v="1"/>
      <x v="1"/>
      <x v="1"/>
      <x v="9"/>
      <x v="1"/>
      <x v="2"/>
      <x v="1"/>
      <x v="1"/>
      <x/>
      <x v="3"/>
      <x v="3"/>
      <x v="3"/>
      <x v="1"/>
      <x/>
      <x v="1"/>
    </i>
    <i r="6">
      <x v="2"/>
      <x v="3"/>
      <x/>
      <x/>
      <x v="3"/>
      <x/>
      <x v="2"/>
      <x v="3"/>
      <x v="3"/>
      <x v="1"/>
      <x v="3"/>
      <x v="3"/>
      <x v="2"/>
      <x v="13"/>
      <x v="3"/>
      <x v="1"/>
      <x v="4"/>
      <x v="1"/>
      <x v="1"/>
      <x/>
      <x v="1"/>
      <x v="1"/>
      <x/>
      <x v="1"/>
      <x v="1"/>
      <x v="1"/>
      <x v="1"/>
      <x v="5"/>
      <x/>
      <x v="3"/>
      <x v="1"/>
      <x/>
      <x v="1"/>
      <x/>
      <x v="1"/>
      <x v="1"/>
      <x v="1"/>
      <x v="1"/>
      <x v="1"/>
      <x/>
      <x v="1"/>
      <x v="1"/>
      <x v="1"/>
      <x v="1"/>
      <x v="1"/>
      <x v="1"/>
      <x v="1"/>
      <x v="1"/>
      <x v="1"/>
      <x v="1"/>
      <x v="1"/>
      <x/>
      <x/>
      <x v="1"/>
      <x v="1"/>
      <x v="1"/>
      <x v="9"/>
      <x v="1"/>
      <x v="3"/>
      <x/>
      <x/>
      <x/>
      <x/>
      <x/>
      <x v="2"/>
      <x v="4"/>
      <x/>
      <x v="1"/>
    </i>
    <i r="9">
      <x v="2"/>
      <x v="3"/>
      <x/>
      <x v="2"/>
      <x v="2"/>
      <x v="3"/>
      <x v="1"/>
      <x v="1"/>
      <x v="4"/>
      <x v="3"/>
      <x v="2"/>
      <x v="5"/>
      <x v="1"/>
      <x v="2"/>
      <x v="1"/>
      <x v="1"/>
      <x/>
      <x/>
      <x v="1"/>
      <x/>
      <x/>
      <x v="1"/>
      <x v="1"/>
      <x/>
      <x v="5"/>
      <x/>
      <x v="2"/>
      <x v="1"/>
      <x/>
      <x v="1"/>
      <x v="1"/>
      <x v="1"/>
      <x/>
      <x v="1"/>
      <x/>
      <x v="1"/>
      <x v="1"/>
      <x v="1"/>
      <x v="1"/>
      <x v="1"/>
      <x v="1"/>
      <x v="1"/>
      <x v="1"/>
      <x v="1"/>
      <x v="1"/>
      <x/>
      <x v="1"/>
      <x v="1"/>
      <x v="1"/>
      <x/>
      <x v="1"/>
      <x v="1"/>
      <x v="1"/>
      <x v="9"/>
      <x v="1"/>
      <x v="2"/>
      <x v="3"/>
      <x/>
      <x/>
      <x v="3"/>
      <x/>
      <x v="3"/>
      <x v="1"/>
      <x/>
      <x v="1"/>
    </i>
    <i r="5">
      <x v="1"/>
      <x v="1"/>
      <x v="3"/>
      <x/>
      <x/>
      <x v="8"/>
      <x/>
      <x v="2"/>
      <x v="3"/>
      <x v="3"/>
      <x v="1"/>
      <x v="1"/>
      <x v="4"/>
      <x/>
      <x v="2"/>
      <x v="5"/>
      <x v="1"/>
      <x v="7"/>
      <x v="1"/>
      <x v="1"/>
      <x/>
      <x v="1"/>
      <x v="1"/>
      <x/>
      <x/>
      <x v="1"/>
      <x v="1"/>
      <x/>
      <x v="5"/>
      <x/>
      <x v="2"/>
      <x v="1"/>
      <x/>
      <x v="1"/>
      <x v="1"/>
      <x v="1"/>
      <x v="1"/>
      <x/>
      <x/>
      <x v="1"/>
      <x v="1"/>
      <x/>
      <x v="1"/>
      <x v="1"/>
      <x v="1"/>
      <x v="1"/>
      <x/>
      <x/>
      <x v="1"/>
      <x v="1"/>
      <x v="1"/>
      <x/>
      <x v="1"/>
      <x/>
      <x v="1"/>
      <x v="1"/>
      <x v="1"/>
      <x v="9"/>
      <x v="1"/>
      <x v="4"/>
      <x/>
      <x/>
      <x/>
      <x v="2"/>
      <x/>
      <x v="3"/>
      <x v="1"/>
      <x/>
      <x v="1"/>
    </i>
    <i r="6">
      <x v="2"/>
      <x v="3"/>
      <x/>
      <x/>
      <x v="1"/>
      <x/>
      <x v="1"/>
      <x v="2"/>
      <x v="4"/>
      <x/>
      <x v="4"/>
      <x v="2"/>
      <x v="3"/>
      <x v="4"/>
      <x v="9"/>
      <x v="1"/>
      <x v="2"/>
      <x v="1"/>
      <x v="1"/>
      <x/>
      <x v="1"/>
      <x v="1"/>
      <x/>
      <x/>
      <x v="1"/>
      <x v="1"/>
      <x v="1"/>
      <x v="5"/>
      <x/>
      <x/>
      <x v="1"/>
      <x v="1"/>
      <x v="1"/>
      <x/>
      <x v="1"/>
      <x v="1"/>
      <x v="1"/>
      <x v="1"/>
      <x v="1"/>
      <x v="1"/>
      <x v="1"/>
      <x v="1"/>
      <x v="1"/>
      <x v="1"/>
      <x v="1"/>
      <x/>
      <x v="1"/>
      <x/>
      <x/>
      <x v="1"/>
      <x v="1"/>
      <x v="1"/>
      <x/>
      <x v="1"/>
      <x v="1"/>
      <x v="1"/>
      <x v="9"/>
      <x/>
      <x v="1"/>
      <x/>
      <x v="1"/>
      <x/>
      <x v="1"/>
      <x v="2"/>
      <x v="2"/>
      <x/>
      <x/>
      <x v="1"/>
    </i>
    <i r="5">
      <x v="2"/>
      <x v="1"/>
      <x v="3"/>
      <x/>
      <x/>
      <x v="1"/>
      <x/>
      <x v="3"/>
      <x v="2"/>
      <x v="4"/>
      <x v="1"/>
      <x v="5"/>
      <x v="1"/>
      <x v="3"/>
      <x v="7"/>
      <x v="10"/>
      <x/>
      <x v="7"/>
      <x v="1"/>
      <x v="1"/>
      <x/>
      <x/>
      <x v="1"/>
      <x/>
      <x v="1"/>
      <x/>
      <x/>
      <x v="1"/>
      <x v="5"/>
      <x/>
      <x v="6"/>
      <x v="1"/>
      <x/>
      <x/>
      <x v="1"/>
      <x/>
      <x/>
      <x/>
      <x v="1"/>
      <x v="1"/>
      <x v="1"/>
      <x/>
      <x/>
      <x/>
      <x v="1"/>
      <x v="1"/>
      <x/>
      <x v="1"/>
      <x/>
      <x/>
      <x v="1"/>
      <x/>
      <x v="1"/>
      <x/>
      <x v="1"/>
      <x v="1"/>
      <x v="1"/>
      <x v="1"/>
      <x v="1"/>
      <x v="4"/>
      <x v="4"/>
      <x v="1"/>
      <x/>
      <x v="1"/>
      <x v="4"/>
      <x v="3"/>
      <x v="4"/>
      <x/>
      <x v="1"/>
    </i>
    <i r="6">
      <x v="2"/>
      <x v="2"/>
      <x/>
      <x/>
      <x v="2"/>
      <x/>
      <x v="3"/>
      <x v="3"/>
      <x v="1"/>
      <x v="1"/>
      <x v="3"/>
      <x v="4"/>
      <x v="2"/>
      <x v="2"/>
      <x v="10"/>
      <x v="2"/>
      <x/>
      <x v="1"/>
      <x v="1"/>
      <x/>
      <x v="1"/>
      <x v="1"/>
      <x/>
      <x v="1"/>
      <x v="1"/>
      <x v="1"/>
      <x v="1"/>
      <x v="5"/>
      <x/>
      <x v="6"/>
      <x v="1"/>
      <x v="1"/>
      <x v="1"/>
      <x v="1"/>
      <x/>
      <x v="1"/>
      <x/>
      <x/>
      <x/>
      <x v="1"/>
      <x v="1"/>
      <x v="1"/>
      <x v="1"/>
      <x v="1"/>
      <x v="1"/>
      <x/>
      <x v="1"/>
      <x/>
      <x/>
      <x/>
      <x v="1"/>
      <x v="1"/>
      <x v="1"/>
      <x v="1"/>
      <x v="1"/>
      <x v="1"/>
      <x v="5"/>
      <x/>
      <x v="2"/>
      <x/>
      <x v="1"/>
      <x/>
      <x v="1"/>
      <x/>
      <x v="3"/>
      <x/>
      <x/>
      <x v="1"/>
    </i>
    <i r="5">
      <x v="3"/>
      <x v="2"/>
      <x v="2"/>
      <x/>
      <x/>
      <x/>
      <x/>
      <x v="3"/>
      <x v="2"/>
      <x v="1"/>
      <x v="3"/>
      <x v="2"/>
      <x v="1"/>
      <x v="2"/>
      <x/>
      <x v="3"/>
      <x v="1"/>
      <x v="7"/>
      <x v="1"/>
      <x v="1"/>
      <x v="1"/>
      <x v="1"/>
      <x v="1"/>
      <x/>
      <x v="1"/>
      <x v="1"/>
      <x v="1"/>
      <x/>
      <x v="5"/>
      <x/>
      <x v="5"/>
      <x v="1"/>
      <x v="1"/>
      <x v="1"/>
      <x v="1"/>
      <x v="1"/>
      <x v="1"/>
      <x/>
      <x v="1"/>
      <x v="1"/>
      <x v="1"/>
      <x v="1"/>
      <x v="1"/>
      <x v="1"/>
      <x v="1"/>
      <x v="1"/>
      <x v="1"/>
      <x v="1"/>
      <x/>
      <x v="1"/>
      <x v="1"/>
      <x/>
      <x v="1"/>
      <x v="1"/>
      <x v="1"/>
      <x v="1"/>
      <x v="1"/>
      <x v="9"/>
      <x/>
      <x v="4"/>
      <x/>
      <x v="4"/>
      <x/>
      <x v="4"/>
      <x/>
      <x v="3"/>
      <x v="3"/>
      <x/>
      <x v="1"/>
    </i>
    <i r="9">
      <x v="2"/>
      <x v="1"/>
      <x/>
      <x v="2"/>
      <x v="2"/>
      <x v="4"/>
      <x v="2"/>
      <x v="2"/>
      <x v="3"/>
      <x v="2"/>
      <x v="6"/>
      <x v="3"/>
      <x/>
      <x v="4"/>
      <x v="1"/>
      <x v="1"/>
      <x/>
      <x v="1"/>
      <x v="1"/>
      <x/>
      <x v="1"/>
      <x v="1"/>
      <x v="1"/>
      <x v="1"/>
      <x/>
      <x/>
      <x v="6"/>
      <x v="1"/>
      <x/>
      <x v="1"/>
      <x v="1"/>
      <x/>
      <x v="1"/>
      <x/>
      <x v="1"/>
      <x v="1"/>
      <x v="1"/>
      <x v="1"/>
      <x v="1"/>
      <x v="1"/>
      <x v="1"/>
      <x v="1"/>
      <x/>
      <x v="1"/>
      <x/>
      <x/>
      <x v="1"/>
      <x v="1"/>
      <x v="1"/>
      <x/>
      <x v="1"/>
      <x v="1"/>
      <x v="1"/>
      <x v="9"/>
      <x/>
      <x v="2"/>
      <x v="1"/>
      <x v="1"/>
      <x/>
      <x v="1"/>
      <x/>
      <x v="3"/>
      <x v="1"/>
      <x/>
      <x v="1"/>
    </i>
    <i r="4">
      <x v="2"/>
      <x v="1"/>
      <x v="2"/>
      <x v="3"/>
      <x/>
      <x v="2"/>
      <x/>
      <x/>
      <x/>
      <x v="1"/>
      <x v="4"/>
      <x v="2"/>
      <x v="3"/>
      <x v="1"/>
      <x v="3"/>
      <x/>
      <x v="3"/>
      <x v="1"/>
      <x v="2"/>
      <x v="1"/>
      <x v="1"/>
      <x v="1"/>
      <x/>
      <x v="1"/>
      <x/>
      <x v="1"/>
      <x v="1"/>
      <x v="1"/>
      <x v="1"/>
      <x v="5"/>
      <x/>
      <x v="1"/>
      <x v="1"/>
      <x v="1"/>
      <x v="1"/>
      <x/>
      <x v="1"/>
      <x v="1"/>
      <x v="1"/>
      <x v="1"/>
      <x v="1"/>
      <x v="1"/>
      <x v="1"/>
      <x v="1"/>
      <x v="1"/>
      <x v="1"/>
      <x v="1"/>
      <x v="1"/>
      <x v="1"/>
      <x/>
      <x v="1"/>
      <x v="1"/>
      <x v="1"/>
      <x v="1"/>
      <x/>
      <x v="1"/>
      <x v="1"/>
      <x v="1"/>
      <x v="9"/>
      <x v="3"/>
      <x v="1"/>
      <x v="4"/>
      <x/>
      <x/>
      <x v="2"/>
      <x/>
      <x v="3"/>
      <x v="1"/>
      <x/>
      <x v="1"/>
    </i>
    <i r="5">
      <x v="2"/>
      <x v="2"/>
      <x v="3"/>
      <x v="1"/>
      <x/>
      <x v="1"/>
      <x/>
      <x v="2"/>
      <x v="4"/>
      <x v="3"/>
      <x v="3"/>
      <x v="3"/>
      <x v="4"/>
      <x v="2"/>
      <x v="6"/>
      <x v="3"/>
      <x v="1"/>
      <x/>
      <x v="1"/>
      <x v="1"/>
      <x/>
      <x v="1"/>
      <x v="1"/>
      <x/>
      <x v="1"/>
      <x v="1"/>
      <x v="1"/>
      <x v="1"/>
      <x v="5"/>
      <x/>
      <x v="6"/>
      <x v="1"/>
      <x/>
      <x v="1"/>
      <x v="1"/>
      <x v="1"/>
      <x v="1"/>
      <x/>
      <x v="1"/>
      <x v="1"/>
      <x v="1"/>
      <x/>
      <x v="1"/>
      <x v="1"/>
      <x v="1"/>
      <x v="1"/>
      <x v="1"/>
      <x v="1"/>
      <x v="1"/>
      <x v="1"/>
      <x v="1"/>
      <x/>
      <x v="1"/>
      <x v="1"/>
      <x v="1"/>
      <x v="1"/>
      <x v="1"/>
      <x v="9"/>
      <x v="1"/>
      <x v="4"/>
      <x/>
      <x/>
      <x/>
      <x/>
      <x/>
      <x v="3"/>
      <x v="1"/>
      <x/>
      <x v="1"/>
    </i>
    <i r="4">
      <x v="3"/>
      <x v="3"/>
      <x v="2"/>
      <x v="3"/>
      <x v="2"/>
      <x/>
      <x v="1"/>
      <x/>
      <x/>
      <x v="3"/>
      <x v="3"/>
      <x v="1"/>
      <x v="1"/>
      <x v="4"/>
      <x v="2"/>
      <x v="6"/>
      <x v="3"/>
      <x v="1"/>
      <x v="2"/>
      <x v="1"/>
      <x v="1"/>
      <x/>
      <x v="1"/>
      <x v="1"/>
      <x/>
      <x/>
      <x v="1"/>
      <x v="1"/>
      <x/>
      <x v="5"/>
      <x/>
      <x v="3"/>
      <x v="1"/>
      <x/>
      <x v="1"/>
      <x v="1"/>
      <x v="1"/>
      <x/>
      <x/>
      <x v="1"/>
      <x v="1"/>
      <x v="1"/>
      <x v="1"/>
      <x v="1"/>
      <x v="1"/>
      <x v="1"/>
      <x/>
      <x v="1"/>
      <x v="1"/>
      <x v="1"/>
      <x v="1"/>
      <x v="1"/>
      <x v="1"/>
      <x v="1"/>
      <x/>
      <x v="1"/>
      <x v="1"/>
      <x/>
      <x v="9"/>
      <x v="1"/>
      <x v="3"/>
      <x/>
      <x/>
      <x/>
      <x v="2"/>
      <x v="4"/>
      <x v="3"/>
      <x v="4"/>
      <x/>
      <x v="1"/>
    </i>
    <i r="2">
      <x v="1"/>
      <x v="2"/>
      <x/>
      <x v="1"/>
      <x v="1"/>
      <x v="3"/>
      <x v="4"/>
      <x/>
      <x/>
      <x/>
      <x/>
      <x v="2"/>
      <x v="1"/>
      <x v="3"/>
      <x v="2"/>
      <x v="3"/>
      <x/>
      <x v="2"/>
      <x v="10"/>
      <x v="1"/>
      <x/>
      <x/>
      <x v="1"/>
      <x v="1"/>
      <x v="1"/>
      <x v="1"/>
      <x/>
      <x v="1"/>
      <x v="1"/>
      <x v="1"/>
      <x v="1"/>
      <x v="5"/>
      <x/>
      <x v="3"/>
      <x v="1"/>
      <x/>
      <x v="1"/>
      <x v="1"/>
      <x v="1"/>
      <x/>
      <x/>
      <x v="1"/>
      <x v="1"/>
      <x v="1"/>
      <x v="1"/>
      <x v="1"/>
      <x v="1"/>
      <x v="1"/>
      <x/>
      <x/>
      <x v="1"/>
      <x/>
      <x/>
      <x v="1"/>
      <x/>
      <x v="1"/>
      <x v="1"/>
      <x v="1"/>
      <x v="1"/>
      <x v="1"/>
      <x v="9"/>
      <x/>
      <x/>
      <x v="2"/>
      <x/>
      <x/>
      <x v="3"/>
      <x/>
      <x v="2"/>
      <x v="3"/>
      <x/>
      <x v="1"/>
    </i>
    <i r="6">
      <x v="2"/>
      <x v="3"/>
      <x v="4"/>
      <x/>
      <x/>
      <x/>
      <x v="2"/>
      <x v="3"/>
      <x v="2"/>
      <x/>
      <x v="4"/>
      <x v="2"/>
      <x v="2"/>
      <x v="4"/>
      <x v="9"/>
      <x v="1"/>
      <x/>
      <x v="1"/>
      <x v="1"/>
      <x v="1"/>
      <x v="1"/>
      <x v="1"/>
      <x/>
      <x v="1"/>
      <x v="1"/>
      <x/>
      <x v="1"/>
      <x/>
      <x/>
      <x v="6"/>
      <x v="1"/>
      <x v="1"/>
      <x/>
      <x v="1"/>
      <x v="1"/>
      <x v="1"/>
      <x v="1"/>
      <x v="1"/>
      <x v="1"/>
      <x v="1"/>
      <x v="1"/>
      <x v="1"/>
      <x v="1"/>
      <x v="1"/>
      <x v="1"/>
      <x/>
      <x/>
      <x v="1"/>
      <x v="1"/>
      <x v="1"/>
      <x v="1"/>
      <x v="1"/>
      <x/>
      <x v="1"/>
      <x v="1"/>
      <x v="1"/>
      <x v="9"/>
      <x/>
      <x v="3"/>
      <x v="1"/>
      <x/>
      <x/>
      <x/>
      <x/>
      <x v="3"/>
      <x v="4"/>
      <x/>
      <x v="1"/>
    </i>
    <i r="5">
      <x v="2"/>
      <x v="1"/>
      <x v="2"/>
      <x/>
      <x v="2"/>
      <x v="2"/>
      <x/>
      <x v="3"/>
      <x v="3"/>
      <x v="1"/>
      <x v="2"/>
      <x v="3"/>
      <x v="3"/>
      <x v="3"/>
      <x v="6"/>
      <x v="4"/>
      <x/>
      <x v="2"/>
      <x v="1"/>
      <x v="1"/>
      <x/>
      <x v="1"/>
      <x v="1"/>
      <x/>
      <x v="1"/>
      <x v="1"/>
      <x v="1"/>
      <x v="1"/>
      <x v="5"/>
      <x/>
      <x v="5"/>
      <x v="1"/>
      <x/>
      <x v="1"/>
      <x/>
      <x/>
      <x v="1"/>
      <x/>
      <x v="1"/>
      <x v="1"/>
      <x v="1"/>
      <x v="1"/>
      <x v="1"/>
      <x/>
      <x/>
      <x v="1"/>
      <x/>
      <x v="1"/>
      <x v="1"/>
      <x v="1"/>
      <x v="1"/>
      <x v="1"/>
      <x/>
      <x/>
      <x v="1"/>
      <x v="1"/>
      <x/>
      <x v="9"/>
      <x/>
      <x v="4"/>
      <x v="2"/>
      <x/>
      <x/>
      <x/>
      <x v="2"/>
      <x v="3"/>
      <x v="4"/>
      <x/>
      <x v="1"/>
    </i>
    <i r="5">
      <x v="3"/>
      <x v="1"/>
      <x v="3"/>
      <x/>
      <x/>
      <x v="1"/>
      <x/>
      <x/>
      <x v="4"/>
      <x v="1"/>
      <x v="1"/>
      <x v="1"/>
      <x v="4"/>
      <x v="3"/>
      <x v="2"/>
      <x v="5"/>
      <x v="1"/>
      <x/>
      <x v="1"/>
      <x v="1"/>
      <x/>
      <x v="1"/>
      <x v="1"/>
      <x/>
      <x v="1"/>
      <x v="1"/>
      <x v="1"/>
      <x v="1"/>
      <x v="5"/>
      <x/>
      <x v="5"/>
      <x v="1"/>
      <x v="1"/>
      <x v="1"/>
      <x v="1"/>
      <x v="1"/>
      <x/>
      <x/>
      <x/>
      <x v="1"/>
      <x v="1"/>
      <x v="1"/>
      <x v="1"/>
      <x v="1"/>
      <x v="1"/>
      <x v="1"/>
      <x v="1"/>
      <x/>
      <x/>
      <x/>
      <x v="1"/>
      <x v="1"/>
      <x v="1"/>
      <x v="1"/>
      <x v="1"/>
      <x v="1"/>
      <x/>
      <x v="9"/>
      <x v="1"/>
      <x v="1"/>
      <x/>
      <x/>
      <x/>
      <x/>
      <x/>
      <x v="3"/>
      <x v="4"/>
      <x/>
      <x v="1"/>
    </i>
    <i r="9">
      <x v="2"/>
      <x v="2"/>
      <x/>
      <x/>
      <x v="6"/>
      <x v="1"/>
      <x v="2"/>
      <x v="3"/>
      <x v="1"/>
      <x v="2"/>
      <x/>
      <x v="3"/>
      <x v="1"/>
      <x v="5"/>
      <x v="1"/>
      <x v="1"/>
      <x/>
      <x v="1"/>
      <x v="1"/>
      <x/>
      <x v="1"/>
      <x/>
      <x v="1"/>
      <x v="1"/>
      <x v="5"/>
      <x/>
      <x v="5"/>
      <x v="1"/>
      <x v="1"/>
      <x v="1"/>
      <x v="1"/>
      <x v="1"/>
      <x v="1"/>
      <x v="1"/>
      <x v="1"/>
      <x/>
      <x v="1"/>
      <x v="1"/>
      <x v="1"/>
      <x/>
      <x v="1"/>
      <x v="1"/>
      <x v="1"/>
      <x v="1"/>
      <x v="1"/>
      <x v="1"/>
      <x v="1"/>
      <x v="1"/>
      <x v="1"/>
      <x/>
      <x v="1"/>
      <x v="1"/>
      <x v="1"/>
      <x v="9"/>
      <x v="1"/>
      <x v="4"/>
      <x/>
      <x v="2"/>
      <x/>
      <x v="2"/>
      <x v="3"/>
      <x v="3"/>
      <x v="4"/>
      <x/>
      <x v="1"/>
    </i>
    <i r="4">
      <x v="2"/>
      <x v="1"/>
      <x v="6"/>
      <x v="3"/>
      <x v="1"/>
      <x v="2"/>
      <x v="1"/>
      <x/>
      <x v="3"/>
      <x v="2"/>
      <x v="4"/>
      <x v="2"/>
      <x v="3"/>
      <x/>
      <x v="2"/>
      <x v="6"/>
      <x v="15"/>
      <x v="3"/>
      <x v="2"/>
      <x v="1"/>
      <x v="1"/>
      <x/>
      <x v="1"/>
      <x v="1"/>
      <x/>
      <x v="1"/>
      <x v="1"/>
      <x v="1"/>
      <x/>
      <x v="5"/>
      <x/>
      <x/>
      <x v="1"/>
      <x v="1"/>
      <x v="1"/>
      <x v="1"/>
      <x v="1"/>
      <x v="1"/>
      <x/>
      <x/>
      <x/>
      <x v="1"/>
      <x v="1"/>
      <x v="1"/>
      <x v="1"/>
      <x v="1"/>
      <x/>
      <x v="1"/>
      <x v="1"/>
      <x v="1"/>
      <x v="1"/>
      <x/>
      <x/>
      <x/>
      <x/>
      <x v="1"/>
      <x v="1"/>
      <x v="1"/>
      <x v="9"/>
      <x/>
      <x v="3"/>
      <x/>
      <x/>
      <x/>
      <x/>
      <x/>
      <x v="3"/>
      <x v="1"/>
      <x/>
      <x v="1"/>
    </i>
    <i r="5">
      <x v="2"/>
      <x v="1"/>
      <x v="3"/>
      <x/>
      <x v="1"/>
      <x v="1"/>
      <x/>
      <x/>
      <x v="3"/>
      <x v="3"/>
      <x v="2"/>
      <x v="2"/>
      <x/>
      <x v="2"/>
      <x v="1"/>
      <x v="11"/>
      <x v="1"/>
      <x v="4"/>
      <x/>
      <x v="1"/>
      <x/>
      <x v="1"/>
      <x v="1"/>
      <x/>
      <x v="1"/>
      <x v="1"/>
      <x v="1"/>
      <x/>
      <x v="5"/>
      <x/>
      <x v="5"/>
      <x v="1"/>
      <x v="1"/>
      <x v="1"/>
      <x/>
      <x/>
      <x v="1"/>
      <x v="1"/>
      <x v="1"/>
      <x v="1"/>
      <x v="1"/>
      <x v="1"/>
      <x v="1"/>
      <x/>
      <x/>
      <x/>
      <x v="1"/>
      <x v="1"/>
      <x/>
      <x/>
      <x v="1"/>
      <x/>
      <x/>
      <x/>
      <x v="1"/>
      <x/>
      <x v="1"/>
      <x v="9"/>
      <x v="1"/>
      <x v="2"/>
      <x v="3"/>
      <x v="1"/>
      <x/>
      <x/>
      <x/>
      <x v="3"/>
      <x v="1"/>
      <x/>
      <x v="1"/>
    </i>
    <i r="5">
      <x v="3"/>
      <x v="2"/>
      <x v="3"/>
      <x/>
      <x/>
      <x/>
      <x/>
      <x v="2"/>
      <x v="4"/>
      <x v="1"/>
      <x/>
      <x v="4"/>
      <x v="2"/>
      <x/>
      <x v="4"/>
      <x v="9"/>
      <x v="2"/>
      <x/>
      <x/>
      <x v="1"/>
      <x v="1"/>
      <x v="1"/>
      <x v="1"/>
      <x/>
      <x v="1"/>
      <x v="1"/>
      <x/>
      <x v="1"/>
      <x v="5"/>
      <x/>
      <x v="5"/>
      <x v="1"/>
      <x v="1"/>
      <x v="1"/>
      <x v="1"/>
      <x v="1"/>
      <x v="1"/>
      <x/>
      <x v="1"/>
      <x/>
      <x v="1"/>
      <x v="1"/>
      <x v="1"/>
      <x v="1"/>
      <x v="1"/>
      <x v="1"/>
      <x v="1"/>
      <x v="1"/>
      <x v="1"/>
      <x v="1"/>
      <x/>
      <x v="1"/>
      <x v="1"/>
      <x v="1"/>
      <x/>
      <x v="1"/>
      <x v="1"/>
      <x v="9"/>
      <x v="1"/>
      <x v="2"/>
      <x/>
      <x/>
      <x v="1"/>
      <x v="1"/>
      <x v="2"/>
      <x v="2"/>
      <x v="1"/>
      <x/>
      <x v="1"/>
    </i>
    <i r="4">
      <x v="3"/>
      <x v="1"/>
      <x v="2"/>
      <x v="3"/>
      <x/>
      <x/>
      <x v="1"/>
      <x/>
      <x/>
      <x v="2"/>
      <x v="1"/>
      <x v="1"/>
      <x v="3"/>
      <x v="3"/>
      <x v="3"/>
      <x v="14"/>
      <x v="3"/>
      <x v="3"/>
      <x v="2"/>
      <x v="1"/>
      <x v="1"/>
      <x/>
      <x v="1"/>
      <x v="1"/>
      <x/>
      <x v="1"/>
      <x v="1"/>
      <x v="1"/>
      <x v="1"/>
      <x v="5"/>
      <x/>
      <x v="3"/>
      <x v="1"/>
      <x v="1"/>
      <x v="1"/>
      <x v="1"/>
      <x v="1"/>
      <x v="1"/>
      <x/>
      <x v="1"/>
      <x v="1"/>
      <x v="1"/>
      <x v="1"/>
      <x v="1"/>
      <x v="1"/>
      <x v="1"/>
      <x v="1"/>
      <x/>
      <x v="1"/>
      <x v="1"/>
      <x v="1"/>
      <x v="1"/>
      <x v="1"/>
      <x v="1"/>
      <x v="1"/>
      <x v="1"/>
      <x v="1"/>
      <x v="1"/>
      <x v="4"/>
      <x/>
      <x v="3"/>
      <x/>
      <x/>
      <x/>
      <x/>
      <x/>
      <x v="3"/>
      <x v="1"/>
      <x/>
      <x v="1"/>
    </i>
    <i r="1">
      <x v="2"/>
      <x/>
      <x/>
      <x/>
      <x v="1"/>
      <x v="3"/>
      <x v="3"/>
      <x v="4"/>
      <x v="1"/>
      <x v="2"/>
      <x/>
      <x/>
      <x v="3"/>
      <x v="1"/>
      <x v="1"/>
      <x v="3"/>
      <x v="4"/>
      <x v="2"/>
      <x v="6"/>
      <x v="3"/>
      <x v="3"/>
      <x v="4"/>
      <x v="1"/>
      <x v="1"/>
      <x/>
      <x/>
      <x v="1"/>
      <x/>
      <x v="1"/>
      <x v="1"/>
      <x v="1"/>
      <x/>
      <x v="5"/>
      <x/>
      <x v="2"/>
      <x v="1"/>
      <x v="1"/>
      <x v="1"/>
      <x/>
      <x v="1"/>
      <x v="1"/>
      <x/>
      <x v="1"/>
      <x v="1"/>
      <x v="1"/>
      <x v="1"/>
      <x v="1"/>
      <x v="1"/>
      <x v="1"/>
      <x v="1"/>
      <x/>
      <x v="1"/>
      <x v="1"/>
      <x v="1"/>
      <x v="1"/>
      <x v="1"/>
      <x v="1"/>
      <x/>
      <x v="1"/>
      <x v="1"/>
      <x v="1"/>
      <x v="9"/>
      <x v="2"/>
      <x v="2"/>
      <x v="1"/>
      <x/>
      <x/>
      <x/>
      <x/>
      <x v="3"/>
      <x v="1"/>
      <x/>
      <x v="1"/>
    </i>
    <i r="5">
      <x v="2"/>
      <x v="2"/>
      <x v="3"/>
      <x v="1"/>
      <x v="2"/>
      <x v="1"/>
      <x/>
      <x v="2"/>
      <x v="1"/>
      <x v="1"/>
      <x v="1"/>
      <x v="1"/>
      <x v="4"/>
      <x v="2"/>
      <x v="2"/>
      <x v="5"/>
      <x v="1"/>
      <x v="2"/>
      <x v="1"/>
      <x v="1"/>
      <x/>
      <x v="1"/>
      <x v="1"/>
      <x/>
      <x/>
      <x v="1"/>
      <x/>
      <x v="1"/>
      <x v="5"/>
      <x/>
      <x v="3"/>
      <x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/>
      <x v="1"/>
      <x v="1"/>
      <x v="1"/>
      <x/>
      <x v="1"/>
      <x v="1"/>
      <x v="1"/>
      <x v="9"/>
      <x v="3"/>
      <x v="4"/>
      <x/>
      <x/>
      <x/>
      <x v="2"/>
      <x/>
      <x v="3"/>
      <x v="3"/>
      <x/>
      <x v="1"/>
    </i>
    <i r="5">
      <x v="3"/>
      <x v="3"/>
      <x v="3"/>
      <x/>
      <x v="1"/>
      <x v="3"/>
      <x/>
      <x/>
      <x v="4"/>
      <x v="1"/>
      <x v="1"/>
      <x v="2"/>
      <x v="4"/>
      <x v="2"/>
      <x v="17"/>
      <x v="3"/>
      <x v="1"/>
      <x v="2"/>
      <x v="1"/>
      <x v="1"/>
      <x v="1"/>
      <x v="1"/>
      <x v="1"/>
      <x/>
      <x v="1"/>
      <x v="1"/>
      <x v="1"/>
      <x/>
      <x v="5"/>
      <x/>
      <x v="2"/>
      <x v="1"/>
      <x/>
      <x/>
      <x v="1"/>
      <x v="1"/>
      <x/>
      <x/>
      <x/>
      <x v="1"/>
      <x v="1"/>
      <x v="1"/>
      <x v="1"/>
      <x v="1"/>
      <x v="1"/>
      <x v="1"/>
      <x v="1"/>
      <x v="1"/>
      <x v="1"/>
      <x v="1"/>
      <x/>
      <x/>
      <x v="1"/>
      <x v="1"/>
      <x v="1"/>
      <x v="1"/>
      <x v="1"/>
      <x v="9"/>
      <x/>
      <x v="4"/>
      <x v="1"/>
      <x v="4"/>
      <x/>
      <x v="4"/>
      <x v="4"/>
      <x v="3"/>
      <x v="2"/>
      <x/>
      <x v="1"/>
    </i>
    <i r="4">
      <x v="1"/>
      <x v="3"/>
      <x v="3"/>
      <x v="3"/>
      <x/>
      <x/>
      <x v="1"/>
      <x/>
      <x v="2"/>
      <x v="3"/>
      <x v="4"/>
      <x/>
      <x v="4"/>
      <x v="2"/>
      <x v="3"/>
      <x v="4"/>
      <x v="1"/>
      <x v="3"/>
      <x v="1"/>
      <x v="1"/>
      <x v="1"/>
      <x/>
      <x v="1"/>
      <x v="1"/>
      <x/>
      <x v="1"/>
      <x v="1"/>
      <x v="1"/>
      <x v="1"/>
      <x v="5"/>
      <x/>
      <x v="6"/>
      <x v="1"/>
      <x/>
      <x/>
      <x/>
      <x/>
      <x/>
      <x/>
      <x v="1"/>
      <x v="1"/>
      <x v="1"/>
      <x v="1"/>
      <x v="1"/>
      <x v="1"/>
      <x v="1"/>
      <x v="1"/>
      <x/>
      <x v="1"/>
      <x/>
      <x/>
      <x v="1"/>
      <x v="1"/>
      <x/>
      <x/>
      <x v="1"/>
      <x v="1"/>
      <x v="1"/>
      <x v="9"/>
      <x v="2"/>
      <x v="2"/>
      <x v="1"/>
      <x/>
      <x/>
      <x/>
      <x/>
      <x v="3"/>
      <x v="2"/>
      <x/>
      <x v="1"/>
    </i>
    <i r="4">
      <x v="3"/>
      <x v="2"/>
      <x v="2"/>
      <x v="3"/>
      <x/>
      <x/>
      <x v="3"/>
      <x/>
      <x v="2"/>
      <x v="4"/>
      <x v="1"/>
      <x v="3"/>
      <x v="3"/>
      <x v="1"/>
      <x v="2"/>
      <x v="7"/>
      <x v="3"/>
      <x v="1"/>
      <x/>
      <x v="1"/>
      <x v="1"/>
      <x v="1"/>
      <x v="1"/>
      <x v="1"/>
      <x/>
      <x v="1"/>
      <x v="1"/>
      <x v="1"/>
      <x/>
      <x v="5"/>
      <x/>
      <x/>
      <x v="1"/>
      <x/>
      <x/>
      <x v="1"/>
      <x v="1"/>
      <x v="1"/>
      <x v="1"/>
      <x v="1"/>
      <x v="1"/>
      <x v="1"/>
      <x v="1"/>
      <x/>
      <x v="1"/>
      <x v="1"/>
      <x v="1"/>
      <x v="1"/>
      <x v="1"/>
      <x v="1"/>
      <x v="1"/>
      <x v="1"/>
      <x/>
      <x v="1"/>
      <x/>
      <x v="1"/>
      <x v="1"/>
      <x v="1"/>
      <x v="9"/>
      <x v="1"/>
      <x v="1"/>
      <x v="1"/>
      <x/>
      <x/>
      <x v="1"/>
      <x/>
      <x v="2"/>
      <x v="1"/>
      <x/>
      <x v="1"/>
    </i>
    <i r="3">
      <x v="1"/>
      <x/>
      <x v="2"/>
      <x v="2"/>
      <x v="3"/>
      <x/>
      <x v="2"/>
      <x v="8"/>
      <x/>
      <x v="2"/>
      <x v="2"/>
      <x v="4"/>
      <x v="2"/>
      <x v="3"/>
      <x/>
      <x v="2"/>
      <x/>
      <x v="10"/>
      <x v="1"/>
      <x v="4"/>
      <x v="1"/>
      <x v="1"/>
      <x/>
      <x v="1"/>
      <x v="1"/>
      <x/>
      <x/>
      <x v="1"/>
      <x v="1"/>
      <x v="1"/>
      <x v="5"/>
      <x/>
      <x v="6"/>
      <x v="1"/>
      <x/>
      <x v="1"/>
      <x v="1"/>
      <x v="1"/>
      <x v="1"/>
      <x v="1"/>
      <x v="1"/>
      <x v="1"/>
      <x v="1"/>
      <x/>
      <x v="1"/>
      <x v="1"/>
      <x v="1"/>
      <x v="1"/>
      <x/>
      <x v="1"/>
      <x v="1"/>
      <x v="1"/>
      <x v="1"/>
      <x/>
      <x v="1"/>
      <x/>
      <x v="1"/>
      <x v="1"/>
      <x v="1"/>
      <x v="9"/>
      <x/>
      <x v="4"/>
      <x/>
      <x v="4"/>
      <x/>
      <x v="3"/>
      <x/>
      <x v="3"/>
      <x v="1"/>
      <x/>
      <x v="1"/>
    </i>
    <i r="3">
      <x v="2"/>
      <x/>
      <x/>
      <x v="1"/>
      <x v="3"/>
      <x/>
      <x/>
      <x v="7"/>
      <x/>
      <x v="2"/>
      <x v="2"/>
      <x v="1"/>
      <x v="1"/>
      <x v="3"/>
      <x v="3"/>
      <x v="3"/>
      <x v="10"/>
      <x v="3"/>
      <x/>
      <x v="2"/>
      <x v="1"/>
      <x v="1"/>
      <x/>
      <x v="1"/>
      <x v="1"/>
      <x/>
      <x v="1"/>
      <x v="1"/>
      <x v="1"/>
      <x/>
      <x v="5"/>
      <x/>
      <x/>
      <x v="1"/>
      <x v="1"/>
      <x v="1"/>
      <x/>
      <x v="1"/>
      <x v="1"/>
      <x/>
      <x v="1"/>
      <x v="1"/>
      <x/>
      <x v="1"/>
      <x v="1"/>
      <x v="1"/>
      <x v="1"/>
      <x v="1"/>
      <x v="1"/>
      <x v="1"/>
      <x v="1"/>
      <x v="1"/>
      <x v="1"/>
      <x/>
      <x v="1"/>
      <x v="1"/>
      <x v="1"/>
      <x v="1"/>
      <x v="1"/>
      <x v="9"/>
      <x v="1"/>
      <x v="2"/>
      <x v="1"/>
      <x/>
      <x/>
      <x/>
      <x/>
      <x v="3"/>
      <x v="1"/>
      <x/>
      <x v="1"/>
    </i>
    <i r="4">
      <x v="2"/>
      <x v="1"/>
      <x v="2"/>
      <x v="1"/>
      <x v="1"/>
      <x/>
      <x v="3"/>
      <x/>
      <x v="2"/>
      <x v="2"/>
      <x/>
      <x v="1"/>
      <x v="2"/>
      <x v="1"/>
      <x v="1"/>
      <x v="5"/>
      <x v="10"/>
      <x v="1"/>
      <x v="2"/>
      <x v="1"/>
      <x v="1"/>
      <x/>
      <x v="1"/>
      <x v="1"/>
      <x/>
      <x v="1"/>
      <x v="1"/>
      <x/>
      <x/>
      <x v="5"/>
      <x/>
      <x v="5"/>
      <x v="1"/>
      <x/>
      <x v="1"/>
      <x v="1"/>
      <x v="1"/>
      <x/>
      <x/>
      <x v="1"/>
      <x v="1"/>
      <x v="1"/>
      <x v="1"/>
      <x v="1"/>
      <x v="1"/>
      <x v="1"/>
      <x v="1"/>
      <x/>
      <x/>
      <x v="1"/>
      <x v="1"/>
      <x v="1"/>
      <x/>
      <x v="1"/>
      <x/>
      <x v="1"/>
      <x v="1"/>
      <x v="1"/>
      <x v="9"/>
      <x v="1"/>
      <x v="2"/>
      <x v="2"/>
      <x v="1"/>
      <x/>
      <x/>
      <x/>
      <x v="3"/>
      <x v="3"/>
      <x/>
      <x v="1"/>
    </i>
    <i r="5">
      <x v="2"/>
      <x v="2"/>
      <x v="3"/>
      <x v="1"/>
      <x v="2"/>
      <x v="2"/>
      <x/>
      <x v="2"/>
      <x/>
      <x v="4"/>
      <x v="4"/>
      <x v="5"/>
      <x v="4"/>
      <x v="3"/>
      <x v="6"/>
      <x v="5"/>
      <x v="1"/>
      <x/>
      <x/>
      <x v="1"/>
      <x v="1"/>
      <x v="1"/>
      <x v="1"/>
      <x/>
      <x v="1"/>
      <x v="1"/>
      <x v="1"/>
      <x v="1"/>
      <x v="5"/>
      <x/>
      <x v="6"/>
      <x v="1"/>
      <x v="1"/>
      <x v="1"/>
      <x v="1"/>
      <x v="1"/>
      <x v="1"/>
      <x v="1"/>
      <x v="1"/>
      <x/>
      <x v="1"/>
      <x v="1"/>
      <x v="1"/>
      <x v="1"/>
      <x v="1"/>
      <x v="1"/>
      <x v="1"/>
      <x v="1"/>
      <x/>
      <x v="1"/>
      <x v="1"/>
      <x/>
      <x v="1"/>
      <x v="1"/>
      <x v="1"/>
      <x v="1"/>
      <x v="1"/>
      <x v="9"/>
      <x/>
      <x v="4"/>
      <x v="3"/>
      <x/>
      <x/>
      <x/>
      <x/>
      <x v="3"/>
      <x/>
      <x/>
      <x v="1"/>
    </i>
    <i r="5">
      <x v="3"/>
      <x v="3"/>
      <x v="3"/>
      <x v="4"/>
      <x v="1"/>
      <x v="8"/>
      <x/>
      <x/>
      <x v="3"/>
      <x v="1"/>
      <x v="1"/>
      <x v="3"/>
      <x v="3"/>
      <x v="2"/>
      <x v="6"/>
      <x v="3"/>
      <x/>
      <x v="4"/>
      <x/>
      <x v="1"/>
      <x v="1"/>
      <x v="1"/>
      <x v="1"/>
      <x/>
      <x v="1"/>
      <x v="1"/>
      <x v="1"/>
      <x v="1"/>
      <x v="5"/>
      <x/>
      <x v="6"/>
      <x v="1"/>
      <x v="1"/>
      <x v="1"/>
      <x v="1"/>
      <x v="1"/>
      <x v="1"/>
      <x/>
      <x v="1"/>
      <x v="1"/>
      <x v="1"/>
      <x v="1"/>
      <x v="1"/>
      <x v="1"/>
      <x v="1"/>
      <x v="1"/>
      <x v="1"/>
      <x v="1"/>
      <x v="1"/>
      <x/>
      <x v="1"/>
      <x v="1"/>
      <x v="1"/>
      <x/>
      <x v="1"/>
      <x v="1"/>
      <x v="1"/>
      <x v="9"/>
      <x v="1"/>
      <x v="3"/>
      <x/>
      <x v="1"/>
      <x/>
      <x v="2"/>
      <x v="1"/>
      <x v="3"/>
      <x v="1"/>
      <x/>
      <x v="1"/>
    </i>
    <i r="2">
      <x v="1"/>
      <x/>
      <x/>
      <x/>
      <x v="1"/>
      <x v="3"/>
      <x v="1"/>
      <x/>
      <x v="8"/>
      <x/>
      <x/>
      <x/>
      <x v="4"/>
      <x/>
      <x v="4"/>
      <x v="2"/>
      <x v="3"/>
      <x v="4"/>
      <x v="9"/>
      <x v="3"/>
      <x v="1"/>
      <x v="1"/>
      <x v="1"/>
      <x/>
      <x v="1"/>
      <x v="1"/>
      <x/>
      <x v="1"/>
      <x v="1"/>
      <x v="1"/>
      <x/>
      <x v="5"/>
      <x/>
      <x v="5"/>
      <x v="1"/>
      <x/>
      <x v="1"/>
      <x v="1"/>
      <x v="1"/>
      <x/>
      <x v="1"/>
      <x v="1"/>
      <x v="1"/>
      <x v="1"/>
      <x v="1"/>
      <x v="1"/>
      <x v="1"/>
      <x v="1"/>
      <x/>
      <x/>
      <x v="1"/>
      <x v="1"/>
      <x v="1"/>
      <x v="1"/>
      <x v="1"/>
      <x v="1"/>
      <x/>
      <x v="1"/>
      <x v="1"/>
      <x v="1"/>
      <x v="9"/>
      <x v="3"/>
      <x v="4"/>
      <x v="1"/>
      <x/>
      <x/>
      <x/>
      <x/>
      <x v="3"/>
      <x v="3"/>
      <x/>
      <x v="1"/>
    </i>
    <i r="3">
      <x v="2"/>
      <x/>
      <x v="2"/>
      <x v="2"/>
      <x v="3"/>
      <x/>
      <x v="2"/>
      <x v="3"/>
      <x/>
      <x v="3"/>
      <x v="2"/>
      <x v="4"/>
      <x v="1"/>
      <x v="2"/>
      <x/>
      <x v="3"/>
      <x v="6"/>
      <x v="3"/>
      <x/>
      <x/>
      <x/>
      <x v="1"/>
      <x v="1"/>
      <x v="1"/>
      <x v="1"/>
      <x/>
      <x v="1"/>
      <x v="1"/>
      <x v="1"/>
      <x v="1"/>
      <x v="5"/>
      <x/>
      <x v="3"/>
      <x v="1"/>
      <x v="1"/>
      <x v="1"/>
      <x v="1"/>
      <x/>
      <x v="1"/>
      <x v="1"/>
      <x v="1"/>
      <x v="1"/>
      <x v="1"/>
      <x v="1"/>
      <x v="1"/>
      <x v="1"/>
      <x v="1"/>
      <x/>
      <x v="1"/>
      <x v="1"/>
      <x v="1"/>
      <x v="1"/>
      <x v="1"/>
      <x v="1"/>
      <x v="1"/>
      <x/>
      <x v="1"/>
      <x v="1"/>
      <x v="1"/>
      <x v="9"/>
      <x v="2"/>
      <x v="2"/>
      <x/>
      <x/>
      <x/>
      <x/>
      <x/>
      <x v="3"/>
      <x v="3"/>
      <x/>
      <x v="1"/>
    </i>
    <i r="4">
      <x v="2"/>
      <x v="1"/>
      <x v="3"/>
      <x v="3"/>
      <x/>
      <x v="2"/>
      <x v="1"/>
      <x/>
      <x v="2"/>
      <x v="2"/>
      <x v="4"/>
      <x v="2"/>
      <x v="3"/>
      <x v="3"/>
      <x v="3"/>
      <x v="6"/>
      <x v="2"/>
      <x/>
      <x/>
      <x v="1"/>
      <x v="1"/>
      <x/>
      <x/>
      <x v="1"/>
      <x/>
      <x v="1"/>
      <x v="1"/>
      <x v="1"/>
      <x v="1"/>
      <x v="5"/>
      <x/>
      <x v="2"/>
      <x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/>
      <x v="1"/>
      <x/>
      <x v="1"/>
      <x v="1"/>
      <x v="1"/>
      <x v="1"/>
      <x v="1"/>
      <x v="9"/>
      <x v="2"/>
      <x v="2"/>
      <x v="2"/>
      <x/>
      <x/>
      <x v="1"/>
      <x v="1"/>
      <x v="3"/>
      <x v="1"/>
      <x/>
      <x v="1"/>
    </i>
    <i r="5">
      <x v="3"/>
      <x v="3"/>
      <x v="2"/>
      <x v="1"/>
      <x v="1"/>
      <x v="2"/>
      <x/>
      <x/>
      <x v="4"/>
      <x v="3"/>
      <x v="1"/>
      <x v="3"/>
      <x v="4"/>
      <x v="2"/>
      <x v="2"/>
      <x v="10"/>
      <x v="3"/>
      <x v="4"/>
      <x/>
      <x v="1"/>
      <x v="1"/>
      <x v="1"/>
      <x v="1"/>
      <x/>
      <x v="1"/>
      <x v="1"/>
      <x v="1"/>
      <x v="1"/>
      <x v="5"/>
      <x/>
      <x v="3"/>
      <x v="1"/>
      <x v="1"/>
      <x v="1"/>
      <x v="1"/>
      <x v="1"/>
      <x v="1"/>
      <x v="1"/>
      <x v="1"/>
      <x/>
      <x/>
      <x v="1"/>
      <x v="1"/>
      <x v="1"/>
      <x v="1"/>
      <x v="1"/>
      <x v="1"/>
      <x v="1"/>
      <x v="1"/>
      <x v="1"/>
      <x v="1"/>
      <x/>
      <x v="1"/>
      <x v="1"/>
      <x v="1"/>
      <x v="1"/>
      <x v="1"/>
      <x v="9"/>
      <x/>
      <x v="2"/>
      <x/>
      <x/>
      <x/>
      <x/>
      <x/>
      <x v="3"/>
      <x v="1"/>
      <x/>
      <x v="1"/>
    </i>
    <i r="4">
      <x v="3"/>
      <x v="2"/>
      <x v="3"/>
      <x v="3"/>
      <x/>
      <x/>
      <x v="8"/>
      <x/>
      <x v="2"/>
      <x/>
      <x v="4"/>
      <x v="2"/>
      <x v="3"/>
      <x v="1"/>
      <x v="3"/>
      <x v="19"/>
      <x v="8"/>
      <x v="1"/>
      <x v="2"/>
      <x v="1"/>
      <x v="1"/>
      <x/>
      <x v="1"/>
      <x v="1"/>
      <x/>
      <x v="1"/>
      <x v="1"/>
      <x v="1"/>
      <x v="1"/>
      <x v="5"/>
      <x/>
      <x v="5"/>
      <x v="1"/>
      <x v="1"/>
      <x v="1"/>
      <x/>
      <x v="1"/>
      <x v="1"/>
      <x v="1"/>
      <x v="1"/>
      <x v="1"/>
      <x v="1"/>
      <x v="1"/>
      <x v="1"/>
      <x v="1"/>
      <x/>
      <x v="1"/>
      <x v="1"/>
      <x v="1"/>
      <x v="1"/>
      <x v="1"/>
      <x v="1"/>
      <x/>
      <x v="1"/>
      <x v="1"/>
      <x v="1"/>
      <x v="1"/>
      <x v="1"/>
      <x v="9"/>
      <x v="2"/>
      <x v="1"/>
      <x v="1"/>
      <x/>
      <x/>
      <x/>
      <x/>
      <x v="3"/>
      <x v="2"/>
      <x/>
      <x v="1"/>
    </i>
    <i r="1">
      <x v="3"/>
      <x/>
      <x/>
      <x/>
      <x v="2"/>
      <x v="4"/>
      <x v="3"/>
      <x/>
      <x v="2"/>
      <x v="5"/>
      <x/>
      <x v="2"/>
      <x v="3"/>
      <x v="4"/>
      <x/>
      <x v="4"/>
      <x v="2"/>
      <x/>
      <x v="4"/>
      <x v="9"/>
      <x v="1"/>
      <x v="2"/>
      <x v="1"/>
      <x v="1"/>
      <x/>
      <x v="1"/>
      <x v="1"/>
      <x/>
      <x v="1"/>
      <x v="1"/>
      <x v="1"/>
      <x/>
      <x v="5"/>
      <x/>
      <x/>
      <x v="1"/>
      <x/>
      <x v="1"/>
      <x v="1"/>
      <x v="1"/>
      <x/>
      <x/>
      <x v="1"/>
      <x v="1"/>
      <x v="1"/>
      <x v="1"/>
      <x v="1"/>
      <x v="1"/>
      <x v="1"/>
      <x/>
      <x/>
      <x v="1"/>
      <x v="1"/>
      <x/>
      <x v="1"/>
      <x/>
      <x v="1"/>
      <x v="1"/>
      <x v="1"/>
      <x v="1"/>
      <x v="1"/>
      <x v="9"/>
      <x v="2"/>
      <x v="2"/>
      <x/>
      <x/>
      <x/>
      <x/>
      <x/>
      <x v="3"/>
      <x v="3"/>
      <x/>
      <x v="1"/>
    </i>
    <i r="5">
      <x v="3"/>
      <x v="4"/>
      <x v="3"/>
      <x/>
      <x v="1"/>
      <x v="4"/>
      <x/>
      <x/>
      <x v="3"/>
      <x v="4"/>
      <x/>
      <x v="4"/>
      <x v="2"/>
      <x/>
      <x v="4"/>
      <x v="9"/>
      <x v="1"/>
      <x v="7"/>
      <x/>
      <x v="1"/>
      <x v="1"/>
      <x v="1"/>
      <x v="1"/>
      <x/>
      <x v="1"/>
      <x v="1"/>
      <x v="1"/>
      <x v="1"/>
      <x v="5"/>
      <x/>
      <x v="6"/>
      <x v="1"/>
      <x v="1"/>
      <x/>
      <x/>
      <x v="1"/>
      <x v="1"/>
      <x v="1"/>
      <x v="1"/>
      <x v="1"/>
      <x v="1"/>
      <x v="1"/>
      <x/>
      <x/>
      <x v="1"/>
      <x v="1"/>
      <x v="1"/>
      <x v="1"/>
      <x v="1"/>
      <x v="1"/>
      <x v="1"/>
      <x v="1"/>
      <x v="1"/>
      <x/>
      <x v="1"/>
      <x v="1"/>
      <x/>
      <x v="9"/>
      <x v="1"/>
      <x v="1"/>
      <x/>
      <x/>
      <x/>
      <x/>
      <x/>
      <x v="2"/>
      <x/>
      <x/>
      <x v="1"/>
    </i>
    <i r="3">
      <x v="2"/>
      <x/>
      <x v="2"/>
      <x v="1"/>
      <x v="3"/>
      <x v="2"/>
      <x/>
      <x/>
      <x/>
      <x v="2"/>
      <x v="1"/>
      <x v="1"/>
      <x v="4"/>
      <x v="3"/>
      <x v="1"/>
      <x v="2"/>
      <x v="6"/>
      <x v="10"/>
      <x v="1"/>
      <x v="2"/>
      <x v="1"/>
      <x/>
      <x/>
      <x v="1"/>
      <x v="1"/>
      <x/>
      <x v="1"/>
      <x v="1"/>
      <x v="1"/>
      <x v="1"/>
      <x v="4"/>
      <x/>
      <x/>
      <x v="1"/>
      <x/>
      <x/>
      <x v="1"/>
      <x v="1"/>
      <x v="1"/>
      <x v="1"/>
      <x/>
      <x v="1"/>
      <x v="1"/>
      <x v="1"/>
      <x v="1"/>
      <x v="1"/>
      <x v="1"/>
      <x v="1"/>
      <x v="1"/>
      <x v="1"/>
      <x/>
      <x v="1"/>
      <x v="1"/>
      <x/>
      <x v="1"/>
      <x/>
      <x v="1"/>
      <x v="1"/>
      <x/>
      <x v="9"/>
      <x v="4"/>
      <x v="1"/>
      <x/>
      <x v="1"/>
      <x/>
      <x v="1"/>
      <x/>
      <x v="3"/>
      <x v="3"/>
      <x/>
      <x v="1"/>
    </i>
    <i r="5">
      <x v="3"/>
      <x v="4"/>
      <x v="3"/>
      <x/>
      <x v="1"/>
      <x v="2"/>
      <x/>
      <x/>
      <x v="6"/>
      <x v="3"/>
      <x v="2"/>
      <x v="3"/>
      <x v="4"/>
      <x v="2"/>
      <x v="6"/>
      <x v="10"/>
      <x v="1"/>
      <x v="4"/>
      <x v="1"/>
      <x v="1"/>
      <x/>
      <x/>
      <x v="1"/>
      <x/>
      <x v="1"/>
      <x v="1"/>
      <x v="1"/>
      <x v="1"/>
      <x v="5"/>
      <x/>
      <x v="5"/>
      <x v="1"/>
      <x v="1"/>
      <x v="1"/>
      <x/>
      <x v="1"/>
      <x v="1"/>
      <x/>
      <x v="1"/>
      <x v="1"/>
      <x v="1"/>
      <x v="1"/>
      <x v="1"/>
      <x/>
      <x v="1"/>
      <x v="1"/>
      <x/>
      <x v="1"/>
      <x/>
      <x v="1"/>
      <x v="1"/>
      <x/>
      <x/>
      <x/>
      <x v="1"/>
      <x v="1"/>
      <x v="1"/>
      <x v="9"/>
      <x v="1"/>
      <x v="2"/>
      <x v="2"/>
      <x/>
      <x/>
      <x/>
      <x/>
      <x v="1"/>
      <x v="1"/>
      <x/>
      <x v="1"/>
    </i>
    <i r="4">
      <x v="2"/>
      <x v="2"/>
      <x v="3"/>
      <x/>
      <x/>
      <x v="1"/>
      <x v="3"/>
      <x/>
      <x v="3"/>
      <x v="2"/>
      <x v="1"/>
      <x v="1"/>
      <x v="2"/>
      <x v="1"/>
      <x v="3"/>
      <x/>
      <x v="3"/>
      <x/>
      <x v="4"/>
      <x v="1"/>
      <x v="1"/>
      <x/>
      <x v="1"/>
      <x v="1"/>
      <x/>
      <x v="1"/>
      <x v="1"/>
      <x v="1"/>
      <x v="1"/>
      <x v="5"/>
      <x/>
      <x/>
      <x v="1"/>
      <x v="1"/>
      <x v="1"/>
      <x v="1"/>
      <x v="1"/>
      <x v="1"/>
      <x/>
      <x v="1"/>
      <x v="1"/>
      <x v="1"/>
      <x v="1"/>
      <x v="1"/>
      <x v="1"/>
      <x v="1"/>
      <x v="1"/>
      <x/>
      <x v="1"/>
      <x v="1"/>
      <x v="1"/>
      <x v="1"/>
      <x v="1"/>
      <x v="1"/>
      <x/>
      <x v="1"/>
      <x v="1"/>
      <x v="1"/>
      <x v="9"/>
      <x/>
      <x v="2"/>
      <x v="1"/>
      <x/>
      <x/>
      <x/>
      <x v="3"/>
      <x v="3"/>
      <x v="2"/>
      <x/>
      <x v="1"/>
    </i>
    <i r="7">
      <x v="3"/>
      <x/>
      <x v="1"/>
      <x v="1"/>
      <x/>
      <x v="1"/>
      <x v="3"/>
      <x v="3"/>
      <x v="1"/>
      <x v="3"/>
      <x v="3"/>
      <x v="2"/>
      <x v="6"/>
      <x v="3"/>
      <x v="1"/>
      <x/>
      <x v="1"/>
      <x v="1"/>
      <x/>
      <x v="1"/>
      <x v="1"/>
      <x/>
      <x v="1"/>
      <x v="1"/>
      <x v="1"/>
      <x v="1"/>
      <x v="5"/>
      <x/>
      <x v="6"/>
      <x v="1"/>
      <x/>
      <x v="1"/>
      <x/>
      <x/>
      <x v="1"/>
      <x/>
      <x v="1"/>
      <x v="1"/>
      <x v="1"/>
      <x v="1"/>
      <x v="1"/>
      <x/>
      <x/>
      <x v="1"/>
      <x v="1"/>
      <x v="1"/>
      <x/>
      <x/>
      <x v="1"/>
      <x v="1"/>
      <x/>
      <x/>
      <x v="1"/>
      <x/>
      <x v="1"/>
      <x v="9"/>
      <x v="1"/>
      <x v="2"/>
      <x v="1"/>
      <x/>
      <x/>
      <x v="3"/>
      <x v="4"/>
      <x v="3"/>
      <x v="1"/>
      <x/>
      <x v="1"/>
    </i>
    <i r="2">
      <x v="1"/>
      <x/>
      <x/>
      <x v="3"/>
      <x v="3"/>
      <x v="3"/>
      <x/>
      <x v="1"/>
      <x v="3"/>
      <x/>
      <x v="2"/>
      <x v="4"/>
      <x v="4"/>
      <x v="2"/>
      <x v="1"/>
      <x v="4"/>
      <x v="2"/>
      <x v="2"/>
      <x v="8"/>
      <x v="1"/>
      <x v="6"/>
      <x/>
      <x v="1"/>
      <x v="1"/>
      <x v="1"/>
      <x v="1"/>
      <x/>
      <x v="1"/>
      <x v="1"/>
      <x v="1"/>
      <x v="1"/>
      <x v="5"/>
      <x/>
      <x v="4"/>
      <x v="1"/>
      <x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/>
      <x/>
      <x v="1"/>
      <x/>
      <x v="1"/>
      <x v="1"/>
      <x v="1"/>
      <x v="9"/>
      <x v="1"/>
      <x/>
      <x/>
      <x/>
      <x/>
      <x/>
      <x/>
      <x v="3"/>
      <x v="3"/>
      <x/>
      <x v="1"/>
    </i>
    <i r="6">
      <x v="4"/>
      <x v="3"/>
      <x/>
      <x v="1"/>
      <x v="2"/>
      <x/>
      <x v="3"/>
      <x v="3"/>
      <x v="1"/>
      <x v="4"/>
      <x v="3"/>
      <x v="3"/>
      <x v="2"/>
      <x v="6"/>
      <x v="3"/>
      <x v="3"/>
      <x v="2"/>
      <x v="1"/>
      <x v="1"/>
      <x/>
      <x v="1"/>
      <x v="1"/>
      <x/>
      <x v="1"/>
      <x v="1"/>
      <x v="1"/>
      <x v="1"/>
      <x v="5"/>
      <x/>
      <x v="6"/>
      <x v="1"/>
      <x v="1"/>
      <x/>
      <x v="1"/>
      <x v="1"/>
      <x/>
      <x/>
      <x v="1"/>
      <x v="1"/>
      <x v="1"/>
      <x v="1"/>
      <x v="1"/>
      <x v="1"/>
      <x v="1"/>
      <x/>
      <x/>
      <x v="1"/>
      <x v="1"/>
      <x/>
      <x v="1"/>
      <x/>
      <x v="1"/>
      <x v="1"/>
      <x v="1"/>
      <x v="1"/>
      <x v="1"/>
      <x v="9"/>
      <x v="2"/>
      <x v="4"/>
      <x v="1"/>
      <x/>
      <x/>
      <x/>
      <x v="1"/>
      <x v="3"/>
      <x v="4"/>
      <x/>
      <x v="1"/>
    </i>
    <i r="4">
      <x v="2"/>
      <x v="2"/>
      <x v="4"/>
      <x v="3"/>
      <x/>
      <x/>
      <x v="2"/>
      <x/>
      <x v="2"/>
      <x v="4"/>
      <x v="1"/>
      <x v="1"/>
      <x v="2"/>
      <x/>
      <x v="2"/>
      <x v="6"/>
      <x v="14"/>
      <x/>
      <x v="4"/>
      <x v="1"/>
      <x v="1"/>
      <x/>
      <x v="1"/>
      <x v="1"/>
      <x/>
      <x v="1"/>
      <x v="1"/>
      <x v="1"/>
      <x v="1"/>
      <x v="5"/>
      <x/>
      <x v="3"/>
      <x v="1"/>
      <x v="1"/>
      <x v="1"/>
      <x v="1"/>
      <x v="1"/>
      <x/>
      <x/>
      <x/>
      <x v="1"/>
      <x v="1"/>
      <x v="1"/>
      <x v="1"/>
      <x v="1"/>
      <x v="1"/>
      <x/>
      <x/>
      <x/>
      <x v="1"/>
      <x v="1"/>
      <x v="1"/>
      <x v="1"/>
      <x v="1"/>
      <x/>
      <x v="1"/>
      <x v="1"/>
      <x v="1"/>
      <x v="9"/>
      <x/>
      <x v="4"/>
      <x v="2"/>
      <x/>
      <x/>
      <x/>
      <x/>
      <x v="3"/>
      <x v="4"/>
      <x/>
      <x v="1"/>
    </i>
    <i r="3">
      <x v="1"/>
      <x/>
      <x v="3"/>
      <x v="3"/>
      <x v="3"/>
      <x/>
      <x v="1"/>
      <x v="1"/>
      <x/>
      <x v="2"/>
      <x v="3"/>
      <x v="4"/>
      <x v="2"/>
      <x v="3"/>
      <x/>
      <x v="2"/>
      <x/>
      <x v="2"/>
      <x v="3"/>
      <x/>
      <x v="1"/>
      <x v="1"/>
      <x/>
      <x v="1"/>
      <x v="1"/>
      <x/>
      <x v="1"/>
      <x v="1"/>
      <x v="1"/>
      <x v="1"/>
      <x v="5"/>
      <x/>
      <x v="6"/>
      <x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/>
      <x v="1"/>
      <x v="1"/>
      <x/>
      <x v="1"/>
      <x v="1"/>
      <x v="1"/>
      <x v="9"/>
      <x v="3"/>
      <x v="3"/>
      <x v="1"/>
      <x/>
      <x/>
      <x v="3"/>
      <x/>
      <x v="3"/>
      <x/>
      <x/>
      <x v="1"/>
    </i>
    <i r="3">
      <x v="2"/>
      <x v="2"/>
      <x v="2"/>
      <x v="1"/>
      <x v="3"/>
      <x/>
      <x v="2"/>
      <x/>
      <x/>
      <x v="2"/>
      <x v="2"/>
      <x v="4"/>
      <x v="4"/>
      <x/>
      <x v="1"/>
      <x v="3"/>
      <x v="18"/>
      <x v="10"/>
      <x v="1"/>
      <x v="2"/>
      <x v="1"/>
      <x/>
      <x v="1"/>
      <x v="1"/>
      <x v="1"/>
      <x/>
      <x v="1"/>
      <x v="1"/>
      <x v="1"/>
      <x v="1"/>
      <x v="5"/>
      <x/>
      <x/>
      <x v="1"/>
      <x v="1"/>
      <x v="1"/>
      <x v="1"/>
      <x v="1"/>
      <x v="1"/>
      <x v="1"/>
      <x/>
      <x v="1"/>
      <x v="1"/>
      <x v="1"/>
      <x v="1"/>
      <x v="1"/>
      <x v="1"/>
      <x v="1"/>
      <x v="1"/>
      <x v="1"/>
      <x/>
      <x v="1"/>
      <x v="1"/>
      <x v="1"/>
      <x/>
      <x v="1"/>
      <x v="1"/>
      <x v="1"/>
      <x v="1"/>
      <x v="9"/>
      <x v="4"/>
      <x v="4"/>
      <x/>
      <x/>
      <x/>
      <x/>
      <x/>
      <x v="3"/>
      <x v="3"/>
      <x/>
      <x v="1"/>
    </i>
    <i r="1">
      <x v="4"/>
      <x/>
      <x/>
      <x/>
      <x v="2"/>
      <x v="5"/>
      <x v="3"/>
      <x/>
      <x v="2"/>
      <x v="1"/>
      <x/>
      <x v="2"/>
      <x v="1"/>
      <x v="4"/>
      <x/>
      <x v="4"/>
      <x v="2"/>
      <x v="3"/>
      <x v="4"/>
      <x v="9"/>
      <x v="1"/>
      <x v="2"/>
      <x v="1"/>
      <x v="1"/>
      <x v="1"/>
      <x v="1"/>
      <x v="1"/>
      <x/>
      <x v="1"/>
      <x v="1"/>
      <x v="1"/>
      <x/>
      <x v="2"/>
      <x/>
      <x v="6"/>
      <x v="1"/>
      <x/>
      <x v="1"/>
      <x v="1"/>
      <x v="1"/>
      <x v="1"/>
      <x/>
      <x v="1"/>
      <x/>
      <x v="1"/>
      <x v="1"/>
      <x v="1"/>
      <x v="1"/>
      <x v="1"/>
      <x v="1"/>
      <x/>
      <x v="1"/>
      <x/>
      <x/>
      <x/>
      <x v="1"/>
      <x/>
      <x/>
      <x v="1"/>
      <x v="1"/>
      <x/>
      <x v="7"/>
      <x v="3"/>
      <x v="3"/>
      <x/>
      <x/>
      <x/>
      <x/>
      <x/>
      <x v="3"/>
      <x v="3"/>
      <x/>
      <x v="1"/>
    </i>
    <i r="5">
      <x v="3"/>
      <x/>
      <x v="3"/>
      <x/>
      <x v="1"/>
      <x/>
      <x/>
      <x v="2"/>
      <x v="3"/>
      <x v="1"/>
      <x v="3"/>
      <x v="2"/>
      <x v="4"/>
      <x v="2"/>
      <x v="6"/>
      <x v="10"/>
      <x/>
      <x v="4"/>
      <x v="1"/>
      <x v="1"/>
      <x/>
      <x v="1"/>
      <x v="1"/>
      <x/>
      <x v="1"/>
      <x v="1"/>
      <x/>
      <x/>
      <x v="5"/>
      <x/>
      <x v="3"/>
      <x v="1"/>
      <x/>
      <x v="1"/>
      <x/>
      <x/>
      <x v="1"/>
      <x/>
      <x/>
      <x v="1"/>
      <x v="1"/>
      <x v="1"/>
      <x v="1"/>
      <x v="1"/>
      <x v="1"/>
      <x/>
      <x v="1"/>
      <x v="1"/>
      <x v="1"/>
      <x/>
      <x v="1"/>
      <x/>
      <x v="1"/>
      <x v="1"/>
      <x v="1"/>
      <x v="1"/>
      <x v="1"/>
      <x v="9"/>
      <x v="1"/>
      <x v="1"/>
      <x/>
      <x/>
      <x/>
      <x/>
      <x/>
      <x v="3"/>
      <x v="1"/>
      <x/>
      <x v="1"/>
    </i>
    <i r="6">
      <x v="3"/>
      <x v="3"/>
      <x/>
      <x v="1"/>
      <x v="8"/>
      <x/>
      <x v="2"/>
      <x v="3"/>
      <x v="1"/>
      <x v="1"/>
      <x v="5"/>
      <x/>
      <x v="2"/>
      <x v="6"/>
      <x v="10"/>
      <x v="1"/>
      <x v="2"/>
      <x v="1"/>
      <x v="1"/>
      <x/>
      <x v="1"/>
      <x v="1"/>
      <x/>
      <x v="1"/>
      <x v="1"/>
      <x v="1"/>
      <x/>
      <x v="5"/>
      <x/>
      <x v="6"/>
      <x v="1"/>
      <x/>
      <x v="1"/>
      <x v="1"/>
      <x v="1"/>
      <x/>
      <x v="1"/>
      <x v="1"/>
      <x v="1"/>
      <x v="1"/>
      <x v="1"/>
      <x/>
      <x v="1"/>
      <x v="1"/>
      <x v="1"/>
      <x v="1"/>
      <x/>
      <x v="1"/>
      <x v="1"/>
      <x v="1"/>
      <x/>
      <x v="1"/>
      <x/>
      <x v="1"/>
      <x v="1"/>
      <x v="1"/>
      <x v="9"/>
      <x/>
      <x v="4"/>
      <x/>
      <x v="4"/>
      <x v="3"/>
      <x/>
      <x/>
      <x v="3"/>
      <x v="4"/>
      <x/>
      <x v="1"/>
    </i>
    <i r="6">
      <x v="4"/>
      <x v="3"/>
      <x/>
      <x v="2"/>
      <x v="1"/>
      <x/>
      <x v="2"/>
      <x v="3"/>
      <x v="1"/>
      <x v="1"/>
      <x v="2"/>
      <x/>
      <x v="3"/>
      <x v="9"/>
      <x v="13"/>
      <x v="1"/>
      <x/>
      <x v="1"/>
      <x v="1"/>
      <x v="1"/>
      <x v="1"/>
      <x v="1"/>
      <x/>
      <x v="1"/>
      <x v="1"/>
      <x v="1"/>
      <x/>
      <x v="5"/>
      <x/>
      <x v="3"/>
      <x v="1"/>
      <x/>
      <x v="1"/>
      <x v="1"/>
      <x v="1"/>
      <x v="1"/>
      <x v="1"/>
      <x v="1"/>
      <x v="1"/>
      <x v="1"/>
      <x v="1"/>
      <x v="1"/>
      <x v="1"/>
      <x v="1"/>
      <x v="1"/>
      <x v="1"/>
      <x v="1"/>
      <x/>
      <x v="1"/>
      <x v="1"/>
      <x v="1"/>
      <x v="1"/>
      <x/>
      <x v="1"/>
      <x v="1"/>
      <x v="1"/>
      <x v="9"/>
      <x v="2"/>
      <x v="1"/>
      <x/>
      <x/>
      <x/>
      <x/>
      <x/>
      <x v="3"/>
      <x v="2"/>
      <x/>
      <x v="1"/>
    </i>
    <i r="4">
      <x v="2"/>
      <x v="3"/>
      <x v="5"/>
      <x v="3"/>
      <x v="4"/>
      <x v="1"/>
      <x v="1"/>
      <x/>
      <x/>
      <x v="5"/>
      <x v="1"/>
      <x/>
      <x v="4"/>
      <x v="2"/>
      <x v="2"/>
      <x v="4"/>
      <x v="1"/>
      <x v="3"/>
      <x v="2"/>
      <x v="1"/>
      <x v="1"/>
      <x/>
      <x v="1"/>
      <x v="1"/>
      <x/>
      <x v="1"/>
      <x v="1"/>
      <x v="1"/>
      <x/>
      <x v="5"/>
      <x/>
      <x v="6"/>
      <x v="1"/>
      <x v="1"/>
      <x/>
      <x v="1"/>
      <x v="1"/>
      <x v="1"/>
      <x v="1"/>
      <x v="1"/>
      <x v="1"/>
      <x v="1"/>
      <x v="1"/>
      <x/>
      <x/>
      <x v="1"/>
      <x v="1"/>
      <x v="1"/>
      <x v="1"/>
      <x v="1"/>
      <x/>
      <x v="1"/>
      <x v="1"/>
      <x/>
      <x/>
      <x v="1"/>
      <x v="1"/>
      <x/>
      <x v="9"/>
      <x v="1"/>
      <x v="2"/>
      <x/>
      <x/>
      <x/>
      <x/>
      <x/>
      <x v="3"/>
      <x v="4"/>
      <x/>
      <x v="1"/>
    </i>
    <i r="4">
      <x v="3"/>
      <x v="3"/>
      <x v="1"/>
      <x v="3"/>
      <x v="1"/>
      <x/>
      <x v="1"/>
      <x/>
      <x v="2"/>
      <x v="3"/>
      <x v="3"/>
      <x v="4"/>
      <x v="3"/>
      <x v="1"/>
      <x v="2"/>
      <x v="8"/>
      <x v="13"/>
      <x v="1"/>
      <x v="2"/>
      <x v="1"/>
      <x v="1"/>
      <x/>
      <x v="1"/>
      <x v="1"/>
      <x/>
      <x v="1"/>
      <x v="1"/>
      <x/>
      <x v="1"/>
      <x v="5"/>
      <x/>
      <x v="3"/>
      <x v="1"/>
      <x/>
      <x v="1"/>
      <x/>
      <x v="1"/>
      <x v="1"/>
      <x v="1"/>
      <x v="1"/>
      <x v="1"/>
      <x v="1"/>
      <x v="1"/>
      <x v="1"/>
      <x/>
      <x/>
      <x v="1"/>
      <x v="1"/>
      <x v="1"/>
      <x v="1"/>
      <x v="1"/>
      <x v="1"/>
      <x v="1"/>
      <x v="1"/>
      <x v="1"/>
      <x v="1"/>
      <x v="1"/>
      <x v="1"/>
      <x v="2"/>
      <x/>
      <x v="2"/>
      <x/>
      <x/>
      <x/>
      <x/>
      <x/>
      <x v="3"/>
      <x v="1"/>
      <x/>
      <x v="1"/>
    </i>
    <i r="3">
      <x v="1"/>
      <x/>
      <x v="3"/>
      <x v="4"/>
      <x v="1"/>
      <x/>
      <x v="1"/>
      <x/>
      <x v="2"/>
      <x v="2"/>
      <x v="1"/>
      <x v="4"/>
      <x v="2"/>
      <x v="3"/>
      <x/>
      <x v="2"/>
      <x v="6"/>
      <x v="13"/>
      <x v="1"/>
      <x v="7"/>
      <x v="1"/>
      <x v="1"/>
      <x/>
      <x/>
      <x v="1"/>
      <x/>
      <x v="1"/>
      <x v="1"/>
      <x v="1"/>
      <x/>
      <x v="5"/>
      <x/>
      <x v="6"/>
      <x v="1"/>
      <x/>
      <x v="1"/>
      <x/>
      <x v="1"/>
      <x v="1"/>
      <x/>
      <x v="1"/>
      <x v="1"/>
      <x v="1"/>
      <x/>
      <x v="1"/>
      <x/>
      <x/>
      <x/>
      <x/>
      <x v="1"/>
      <x v="1"/>
      <x v="1"/>
      <x v="1"/>
      <x v="1"/>
      <x/>
      <x/>
      <x v="1"/>
      <x/>
      <x v="1"/>
      <x v="9"/>
      <x v="2"/>
      <x v="4"/>
      <x v="1"/>
      <x v="1"/>
      <x/>
      <x v="2"/>
      <x/>
      <x v="3"/>
      <x v="4"/>
      <x/>
      <x v="1"/>
    </i>
    <i r="4">
      <x v="2"/>
      <x v="3"/>
      <x v="5"/>
      <x v="2"/>
      <x/>
      <x v="1"/>
      <x v="8"/>
      <x v="3"/>
      <x v="3"/>
      <x v="2"/>
      <x v="4"/>
      <x v="3"/>
      <x v="3"/>
      <x v="3"/>
      <x/>
      <x v="2"/>
      <x v="8"/>
      <x v="3"/>
      <x v="4"/>
      <x v="1"/>
      <x v="1"/>
      <x/>
      <x/>
      <x v="1"/>
      <x/>
      <x v="1"/>
      <x v="1"/>
      <x v="1"/>
      <x/>
      <x v="5"/>
      <x/>
      <x v="5"/>
      <x v="1"/>
      <x v="1"/>
      <x v="1"/>
      <x v="1"/>
      <x v="1"/>
      <x v="1"/>
      <x v="1"/>
      <x v="1"/>
      <x/>
      <x v="1"/>
      <x v="1"/>
      <x v="1"/>
      <x/>
      <x/>
      <x v="1"/>
      <x v="1"/>
      <x v="1"/>
      <x/>
      <x/>
      <x v="1"/>
      <x v="1"/>
      <x/>
      <x/>
      <x v="1"/>
      <x/>
      <x v="1"/>
      <x v="9"/>
      <x/>
      <x v="1"/>
      <x v="2"/>
      <x/>
      <x/>
      <x/>
      <x/>
      <x v="3"/>
      <x v="1"/>
      <x/>
      <x v="1"/>
    </i>
    <i r="3">
      <x v="2"/>
      <x/>
      <x/>
      <x v="4"/>
      <x v="3"/>
      <x v="3"/>
      <x v="1"/>
      <x v="1"/>
      <x/>
      <x v="2"/>
      <x v="3"/>
      <x v="4"/>
      <x v="2"/>
      <x v="2"/>
      <x v="4"/>
      <x v="2"/>
      <x v="11"/>
      <x v="3"/>
      <x v="3"/>
      <x/>
      <x v="1"/>
      <x v="1"/>
      <x v="1"/>
      <x v="1"/>
      <x v="1"/>
      <x/>
      <x v="1"/>
      <x v="1"/>
      <x v="1"/>
      <x/>
      <x v="5"/>
      <x/>
      <x v="5"/>
      <x v="1"/>
      <x v="1"/>
      <x v="1"/>
      <x v="1"/>
      <x v="1"/>
      <x v="1"/>
      <x/>
      <x v="1"/>
      <x v="1"/>
      <x v="1"/>
      <x v="1"/>
      <x v="1"/>
      <x v="1"/>
      <x v="1"/>
      <x v="1"/>
      <x/>
      <x v="1"/>
      <x v="1"/>
      <x v="1"/>
      <x v="1"/>
      <x/>
      <x v="1"/>
      <x v="1"/>
      <x v="1"/>
      <x v="1"/>
      <x v="1"/>
      <x v="9"/>
      <x/>
      <x v="4"/>
      <x/>
      <x/>
      <x/>
      <x v="1"/>
      <x/>
      <x v="3"/>
      <x v="1"/>
      <x/>
      <x v="1"/>
    </i>
    <i r="2">
      <x v="1"/>
      <x/>
      <x/>
      <x v="3"/>
      <x v="4"/>
      <x v="1"/>
      <x v="1"/>
      <x v="1"/>
      <x/>
      <x/>
      <x v="2"/>
      <x v="2"/>
      <x v="4"/>
      <x v="4"/>
      <x v="2"/>
      <x v="3"/>
      <x v="2"/>
      <x v="5"/>
      <x v="10"/>
      <x v="1"/>
      <x v="2"/>
      <x v="1"/>
      <x/>
      <x/>
      <x/>
      <x v="1"/>
      <x/>
      <x/>
      <x/>
      <x/>
      <x v="1"/>
      <x v="5"/>
      <x/>
      <x v="5"/>
      <x v="1"/>
      <x/>
      <x/>
      <x v="1"/>
      <x v="1"/>
      <x v="1"/>
      <x/>
      <x/>
      <x v="1"/>
      <x v="1"/>
      <x v="1"/>
      <x v="1"/>
      <x v="1"/>
      <x v="1"/>
      <x v="1"/>
      <x/>
      <x/>
      <x/>
      <x v="1"/>
      <x v="1"/>
      <x/>
      <x v="1"/>
      <x/>
      <x v="1"/>
      <x v="1"/>
      <x/>
      <x v="9"/>
      <x v="4"/>
      <x v="4"/>
      <x v="4"/>
      <x/>
      <x/>
      <x v="4"/>
      <x v="4"/>
      <x v="3"/>
      <x/>
      <x/>
      <x v="1"/>
    </i>
    <i r="6">
      <x v="5"/>
      <x v="3"/>
      <x/>
      <x v="1"/>
      <x v="2"/>
      <x/>
      <x v="3"/>
      <x v="5"/>
      <x v="1"/>
      <x v="4"/>
      <x v="3"/>
      <x v="4"/>
      <x v="1"/>
      <x v="6"/>
      <x v="4"/>
      <x/>
      <x v="2"/>
      <x v="1"/>
      <x v="1"/>
      <x v="1"/>
      <x v="1"/>
      <x v="1"/>
      <x/>
      <x v="1"/>
      <x v="1"/>
      <x v="1"/>
      <x v="1"/>
      <x v="3"/>
      <x/>
      <x v="3"/>
      <x v="1"/>
      <x v="1"/>
      <x v="1"/>
      <x/>
      <x/>
      <x v="1"/>
      <x v="1"/>
      <x v="1"/>
      <x/>
      <x v="1"/>
      <x v="1"/>
      <x v="1"/>
      <x/>
      <x/>
      <x v="1"/>
      <x/>
      <x v="1"/>
      <x v="1"/>
      <x/>
      <x/>
      <x v="1"/>
      <x/>
      <x/>
      <x/>
      <x/>
      <x v="1"/>
      <x v="9"/>
      <x v="3"/>
      <x v="1"/>
      <x/>
      <x/>
      <x/>
      <x/>
      <x/>
      <x v="3"/>
      <x v="1"/>
      <x/>
      <x v="1"/>
    </i>
    <i r="3">
      <x v="2"/>
      <x/>
      <x v="2"/>
      <x v="4"/>
      <x v="1"/>
      <x/>
      <x v="2"/>
      <x v="1"/>
      <x/>
      <x v="2"/>
      <x v="5"/>
      <x v="4"/>
      <x v="2"/>
      <x v="2"/>
      <x v="4"/>
      <x v="2"/>
      <x v="2"/>
      <x v="7"/>
      <x/>
      <x v="7"/>
      <x/>
      <x v="1"/>
      <x v="1"/>
      <x v="1"/>
      <x v="1"/>
      <x/>
      <x v="1"/>
      <x v="1"/>
      <x v="1"/>
      <x v="1"/>
      <x v="5"/>
      <x/>
      <x v="3"/>
      <x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/>
      <x/>
      <x v="1"/>
      <x v="1"/>
      <x v="1"/>
      <x v="1"/>
      <x v="1"/>
      <x v="9"/>
      <x/>
      <x v="1"/>
      <x/>
      <x/>
      <x/>
      <x/>
      <x/>
      <x v="3"/>
      <x v="1"/>
      <x/>
      <x v="1"/>
    </i>
    <i r="5">
      <x v="3"/>
      <x v="3"/>
      <x v="2"/>
      <x/>
      <x v="1"/>
      <x v="1"/>
      <x/>
      <x v="3"/>
      <x v="6"/>
      <x v="1"/>
      <x v="2"/>
      <x v="3"/>
      <x v="3"/>
      <x v="2"/>
      <x v="2"/>
      <x v="7"/>
      <x/>
      <x/>
      <x/>
      <x v="1"/>
      <x v="1"/>
      <x v="1"/>
      <x v="1"/>
      <x/>
      <x v="1"/>
      <x v="1"/>
      <x v="1"/>
      <x v="1"/>
      <x v="5"/>
      <x/>
      <x v="3"/>
      <x v="1"/>
      <x/>
      <x/>
      <x/>
      <x v="1"/>
      <x v="1"/>
      <x v="1"/>
      <x v="1"/>
      <x v="1"/>
      <x v="1"/>
      <x v="1"/>
      <x v="1"/>
      <x v="1"/>
      <x v="1"/>
      <x v="1"/>
      <x/>
      <x v="1"/>
      <x v="1"/>
      <x/>
      <x v="1"/>
      <x v="1"/>
      <x v="1"/>
      <x/>
      <x v="1"/>
      <x v="1"/>
      <x/>
      <x v="9"/>
      <x v="1"/>
      <x v="4"/>
      <x v="1"/>
      <x/>
      <x/>
      <x/>
      <x/>
      <x v="3"/>
      <x v="3"/>
      <x/>
      <x v="1"/>
    </i>
    <i r="1">
      <x v="5"/>
      <x/>
      <x/>
      <x/>
      <x v="3"/>
      <x/>
      <x v="3"/>
      <x v="1"/>
      <x v="1"/>
      <x v="1"/>
      <x/>
      <x v="2"/>
      <x v="3"/>
      <x v="1"/>
      <x v="3"/>
      <x v="3"/>
      <x v="3"/>
      <x v="2"/>
      <x v="1"/>
      <x v="11"/>
      <x v="3"/>
      <x v="7"/>
      <x v="1"/>
      <x v="1"/>
      <x v="1"/>
      <x v="1"/>
      <x v="1"/>
      <x/>
      <x v="1"/>
      <x v="1"/>
      <x v="1"/>
      <x/>
      <x v="5"/>
      <x/>
      <x v="6"/>
      <x v="1"/>
      <x v="1"/>
      <x/>
      <x v="1"/>
      <x v="1"/>
      <x v="1"/>
      <x v="1"/>
      <x v="1"/>
      <x v="1"/>
      <x v="1"/>
      <x v="1"/>
      <x v="1"/>
      <x v="1"/>
      <x v="1"/>
      <x/>
      <x v="1"/>
      <x v="1"/>
      <x v="1"/>
      <x v="1"/>
      <x v="1"/>
      <x v="1"/>
      <x/>
      <x v="1"/>
      <x v="1"/>
      <x v="1"/>
      <x v="1"/>
      <x v="9"/>
      <x/>
      <x v="1"/>
      <x/>
      <x/>
      <x/>
      <x/>
      <x/>
      <x v="2"/>
      <x v="1"/>
      <x/>
      <x v="1"/>
    </i>
    <i r="8">
      <x v="3"/>
      <x v="1"/>
      <x v="1"/>
      <x/>
      <x v="3"/>
      <x v="5"/>
      <x v="1"/>
      <x v="4"/>
      <x v="1"/>
      <x v="3"/>
      <x v="2"/>
      <x v="2"/>
      <x v="8"/>
      <x v="3"/>
      <x v="2"/>
      <x v="1"/>
      <x v="1"/>
      <x/>
      <x v="1"/>
      <x v="1"/>
      <x/>
      <x v="1"/>
      <x v="1"/>
      <x v="1"/>
      <x/>
      <x/>
      <x/>
      <x v="5"/>
      <x v="1"/>
      <x/>
      <x v="1"/>
      <x v="1"/>
      <x v="1"/>
      <x v="1"/>
      <x v="1"/>
      <x v="1"/>
      <x v="1"/>
      <x/>
      <x v="1"/>
      <x v="1"/>
      <x v="1"/>
      <x v="1"/>
      <x v="1"/>
      <x v="1"/>
      <x v="1"/>
      <x v="1"/>
      <x v="1"/>
      <x v="1"/>
      <x v="1"/>
      <x/>
      <x/>
      <x v="1"/>
      <x/>
      <x/>
      <x v="9"/>
      <x v="1"/>
      <x v="1"/>
      <x/>
      <x/>
      <x/>
      <x/>
      <x/>
      <x v="2"/>
      <x v="1"/>
      <x/>
      <x v="1"/>
    </i>
    <i r="4">
      <x v="3"/>
      <x v="1"/>
      <x v="2"/>
      <x v="3"/>
      <x v="2"/>
      <x v="2"/>
      <x v="1"/>
      <x/>
      <x v="2"/>
      <x v="3"/>
      <x v="1"/>
      <x v="1"/>
      <x v="5"/>
      <x v="3"/>
      <x/>
      <x v="7"/>
      <x v="13"/>
      <x v="1"/>
      <x v="7"/>
      <x/>
      <x/>
      <x v="1"/>
      <x v="1"/>
      <x v="1"/>
      <x/>
      <x v="1"/>
      <x v="1"/>
      <x v="1"/>
      <x v="1"/>
      <x v="2"/>
      <x/>
      <x v="6"/>
      <x v="1"/>
      <x v="1"/>
      <x v="1"/>
      <x/>
      <x v="1"/>
      <x v="1"/>
      <x v="1"/>
      <x v="1"/>
      <x v="1"/>
      <x v="1"/>
      <x v="1"/>
      <x v="1"/>
      <x v="1"/>
      <x/>
      <x v="1"/>
      <x v="1"/>
      <x v="1"/>
      <x v="1"/>
      <x v="1"/>
      <x v="1"/>
      <x v="1"/>
      <x v="1"/>
      <x v="1"/>
      <x v="1"/>
      <x/>
      <x v="1"/>
      <x v="3"/>
      <x/>
      <x v="1"/>
      <x/>
      <x/>
      <x/>
      <x/>
      <x/>
      <x v="3"/>
      <x v="3"/>
      <x/>
      <x v="1"/>
    </i>
    <i r="3">
      <x v="3"/>
      <x v="2"/>
      <x v="3"/>
      <x v="3"/>
      <x v="3"/>
      <x/>
      <x v="1"/>
      <x v="1"/>
      <x/>
      <x v="3"/>
      <x v="3"/>
      <x v="4"/>
      <x v="2"/>
      <x v="3"/>
      <x v="3"/>
      <x v="2"/>
      <x v="7"/>
      <x v="10"/>
      <x/>
      <x v="2"/>
      <x v="1"/>
      <x v="1"/>
      <x v="1"/>
      <x v="1"/>
      <x v="1"/>
      <x/>
      <x v="1"/>
      <x v="1"/>
      <x v="1"/>
      <x/>
      <x v="5"/>
      <x/>
      <x v="6"/>
      <x v="1"/>
      <x v="1"/>
      <x v="1"/>
      <x/>
      <x v="1"/>
      <x v="1"/>
      <x v="1"/>
      <x v="1"/>
      <x v="1"/>
      <x v="1"/>
      <x v="1"/>
      <x v="1"/>
      <x/>
      <x v="1"/>
      <x v="1"/>
      <x v="1"/>
      <x v="1"/>
      <x v="1"/>
      <x v="1"/>
      <x v="1"/>
      <x v="1"/>
      <x v="1"/>
      <x/>
      <x v="1"/>
      <x v="1"/>
      <x v="1"/>
      <x v="9"/>
      <x v="1"/>
      <x v="1"/>
      <x/>
      <x/>
      <x/>
      <x/>
      <x/>
      <x/>
      <x v="1"/>
      <x/>
      <x v="1"/>
    </i>
    <i r="2">
      <x v="1"/>
      <x/>
      <x/>
      <x v="3"/>
      <x/>
      <x v="2"/>
      <x v="4"/>
      <x v="1"/>
      <x v="2"/>
      <x v="1"/>
      <x v="3"/>
      <x v="5"/>
      <x v="1"/>
      <x v="4"/>
      <x v="3"/>
      <x v="4"/>
      <x v="2"/>
      <x v="2"/>
      <x v="2"/>
      <x v="3"/>
      <x v="3"/>
      <x/>
      <x v="1"/>
      <x v="1"/>
      <x v="1"/>
      <x v="1"/>
      <x/>
      <x v="1"/>
      <x v="1"/>
      <x v="1"/>
      <x v="1"/>
      <x v="5"/>
      <x/>
      <x v="3"/>
      <x v="1"/>
      <x v="1"/>
      <x v="1"/>
      <x/>
      <x v="1"/>
      <x/>
      <x v="1"/>
      <x v="1"/>
      <x v="1"/>
      <x v="1"/>
      <x v="1"/>
      <x v="1"/>
      <x v="1"/>
      <x v="1"/>
      <x/>
      <x v="1"/>
      <x v="1"/>
      <x v="1"/>
      <x v="1"/>
      <x v="1"/>
      <x v="1"/>
      <x/>
      <x/>
      <x v="1"/>
      <x v="1"/>
      <x v="1"/>
      <x v="9"/>
      <x/>
      <x v="4"/>
      <x v="3"/>
      <x/>
      <x/>
      <x/>
      <x v="2"/>
      <x v="3"/>
      <x v="3"/>
      <x/>
      <x v="1"/>
    </i>
    <i r="4">
      <x v="2"/>
      <x v="3"/>
      <x/>
      <x v="3"/>
      <x v="4"/>
      <x v="1"/>
      <x v="8"/>
      <x/>
      <x v="2"/>
      <x v="5"/>
      <x v="4"/>
      <x v="4"/>
      <x v="5"/>
      <x v="3"/>
      <x v="2"/>
      <x v="6"/>
      <x v="14"/>
      <x v="3"/>
      <x v="6"/>
      <x/>
      <x v="1"/>
      <x v="1"/>
      <x v="1"/>
      <x v="1"/>
      <x/>
      <x v="1"/>
      <x v="1"/>
      <x v="1"/>
      <x v="1"/>
      <x v="5"/>
      <x/>
      <x v="4"/>
      <x v="1"/>
      <x v="1"/>
      <x/>
      <x v="1"/>
      <x v="1"/>
      <x v="1"/>
      <x v="1"/>
      <x v="1"/>
      <x v="1"/>
      <x v="1"/>
      <x v="1"/>
      <x/>
      <x v="1"/>
      <x v="1"/>
      <x v="1"/>
      <x v="1"/>
      <x v="1"/>
      <x v="1"/>
      <x v="1"/>
      <x v="1"/>
      <x/>
      <x v="1"/>
      <x v="1"/>
      <x v="1"/>
      <x v="1"/>
      <x v="1"/>
      <x v="9"/>
      <x/>
      <x v="1"/>
      <x/>
      <x/>
      <x/>
      <x/>
      <x/>
      <x v="3"/>
      <x v="1"/>
      <x/>
      <x v="1"/>
    </i>
    <i r="3">
      <x v="1"/>
      <x/>
      <x v="3"/>
      <x/>
      <x/>
      <x/>
      <x v="1"/>
      <x v="8"/>
      <x v="2"/>
      <x v="1"/>
      <x v="5"/>
      <x v="4"/>
      <x v="2"/>
      <x v="2"/>
      <x v="3"/>
      <x v="2"/>
      <x v="6"/>
      <x v="7"/>
      <x v="3"/>
      <x v="7"/>
      <x v="1"/>
      <x v="1"/>
      <x v="1"/>
      <x v="1"/>
      <x v="1"/>
      <x/>
      <x v="1"/>
      <x v="1"/>
      <x v="1"/>
      <x/>
      <x v="5"/>
      <x/>
      <x v="3"/>
      <x v="1"/>
      <x/>
      <x v="1"/>
      <x/>
      <x/>
      <x/>
      <x/>
      <x v="1"/>
      <x v="1"/>
      <x v="1"/>
      <x v="1"/>
      <x v="1"/>
      <x v="1"/>
      <x v="1"/>
      <x/>
      <x v="1"/>
      <x v="1"/>
      <x/>
      <x/>
      <x v="1"/>
      <x v="1"/>
      <x v="1"/>
      <x/>
      <x v="1"/>
      <x v="1"/>
      <x v="1"/>
      <x v="9"/>
      <x/>
      <x v="1"/>
      <x v="1"/>
      <x v="1"/>
      <x/>
      <x/>
      <x/>
      <x v="1"/>
      <x v="1"/>
      <x/>
      <x v="1"/>
    </i>
    <i r="7">
      <x v="2"/>
      <x v="4"/>
      <x v="1"/>
      <x v="2"/>
      <x v="1"/>
      <x v="3"/>
      <x v="5"/>
      <x v="4"/>
      <x v="2"/>
      <x v="3"/>
      <x v="3"/>
      <x v="2"/>
      <x v="1"/>
      <x v="12"/>
      <x v="3"/>
      <x v="2"/>
      <x/>
      <x v="1"/>
      <x v="1"/>
      <x v="1"/>
      <x v="1"/>
      <x/>
      <x v="1"/>
      <x v="1"/>
      <x v="1"/>
      <x v="1"/>
      <x v="5"/>
      <x/>
      <x v="6"/>
      <x v="1"/>
      <x v="1"/>
      <x v="1"/>
      <x/>
      <x v="1"/>
      <x v="1"/>
      <x v="1"/>
      <x v="1"/>
      <x v="1"/>
      <x v="1"/>
      <x v="1"/>
      <x v="1"/>
      <x/>
      <x v="1"/>
      <x v="1"/>
      <x v="1"/>
      <x v="1"/>
      <x v="1"/>
      <x v="1"/>
      <x v="1"/>
      <x/>
      <x v="1"/>
      <x v="1"/>
      <x v="1"/>
      <x v="1"/>
      <x v="1"/>
      <x v="9"/>
      <x/>
      <x v="3"/>
      <x v="3"/>
      <x/>
      <x/>
      <x v="4"/>
      <x/>
      <x v="3"/>
      <x v="4"/>
      <x/>
      <x v="1"/>
    </i>
    <i r="3">
      <x v="2"/>
      <x/>
      <x v="3"/>
      <x v="5"/>
      <x/>
      <x v="4"/>
      <x v="1"/>
      <x v="8"/>
      <x/>
      <x/>
      <x v="5"/>
      <x v="1"/>
      <x v="1"/>
      <x v="1"/>
      <x v="3"/>
      <x v="1"/>
      <x v="5"/>
      <x v="10"/>
      <x/>
      <x v="2"/>
      <x v="1"/>
      <x v="1"/>
      <x/>
      <x v="1"/>
      <x v="1"/>
      <x/>
      <x v="1"/>
      <x v="1"/>
      <x v="1"/>
      <x/>
      <x v="5"/>
      <x/>
      <x/>
      <x v="1"/>
      <x/>
      <x v="1"/>
      <x v="1"/>
      <x v="1"/>
      <x v="1"/>
      <x/>
      <x v="1"/>
      <x v="1"/>
      <x v="1"/>
      <x v="1"/>
      <x v="1"/>
      <x v="1"/>
      <x v="1"/>
      <x v="1"/>
      <x/>
      <x/>
      <x/>
      <x/>
      <x v="1"/>
      <x v="1"/>
      <x v="1"/>
      <x/>
      <x v="1"/>
      <x v="1"/>
      <x/>
      <x v="9"/>
      <x v="2"/>
      <x v="2"/>
      <x v="3"/>
      <x/>
      <x/>
      <x/>
      <x/>
      <x v="3"/>
      <x v="3"/>
      <x/>
      <x v="1"/>
    </i>
    <i r="6">
      <x v="6"/>
      <x v="3"/>
      <x/>
      <x/>
      <x/>
      <x/>
      <x v="1"/>
      <x v="5"/>
      <x v="1"/>
      <x/>
      <x v="4"/>
      <x v="2"/>
      <x/>
      <x v="4"/>
      <x v="6"/>
      <x v="1"/>
      <x v="1"/>
      <x/>
      <x v="1"/>
      <x v="1"/>
      <x v="1"/>
      <x v="1"/>
      <x/>
      <x v="1"/>
      <x v="1"/>
      <x v="1"/>
      <x v="1"/>
      <x v="5"/>
      <x/>
      <x v="6"/>
      <x v="1"/>
      <x v="1"/>
      <x/>
      <x/>
      <x v="1"/>
      <x v="1"/>
      <x v="1"/>
      <x v="1"/>
      <x v="1"/>
      <x v="1"/>
      <x v="1"/>
      <x/>
      <x/>
      <x v="1"/>
      <x v="1"/>
      <x v="1"/>
      <x v="1"/>
      <x v="1"/>
      <x v="1"/>
      <x v="1"/>
      <x v="1"/>
      <x v="1"/>
      <x/>
      <x v="1"/>
      <x v="1"/>
      <x v="1"/>
      <x v="9"/>
      <x/>
      <x v="3"/>
      <x/>
      <x v="1"/>
      <x/>
      <x/>
      <x/>
      <x v="2"/>
      <x v="4"/>
      <x/>
      <x v="1"/>
    </i>
    <i r="1">
      <x v="6"/>
      <x/>
      <x/>
      <x/>
      <x v="3"/>
      <x/>
      <x/>
      <x/>
      <x v="1"/>
      <x v="1"/>
      <x/>
      <x v="3"/>
      <x v="4"/>
      <x v="1"/>
      <x v="1"/>
      <x v="4"/>
      <x v="2"/>
      <x v="2"/>
      <x v="4"/>
      <x/>
      <x v="3"/>
      <x v="1"/>
      <x v="1"/>
      <x v="1"/>
      <x/>
      <x v="1"/>
      <x v="1"/>
      <x/>
      <x v="1"/>
      <x v="1"/>
      <x/>
      <x/>
      <x v="5"/>
      <x/>
      <x v="5"/>
      <x v="1"/>
      <x v="1"/>
      <x/>
      <x/>
      <x v="1"/>
      <x/>
      <x v="1"/>
      <x v="1"/>
      <x v="1"/>
      <x v="1"/>
      <x v="1"/>
      <x v="1"/>
      <x v="1"/>
      <x v="1"/>
      <x v="1"/>
      <x v="1"/>
      <x v="1"/>
      <x/>
      <x/>
      <x v="1"/>
      <x v="1"/>
      <x/>
      <x/>
      <x v="1"/>
      <x/>
      <x v="1"/>
      <x v="6"/>
      <x v="3"/>
      <x v="3"/>
      <x v="1"/>
      <x v="1"/>
      <x/>
      <x/>
      <x v="3"/>
      <x v="3"/>
      <x v="2"/>
      <x/>
      <x v="1"/>
    </i>
    <i r="2">
      <x v="1"/>
      <x/>
      <x/>
      <x v="3"/>
      <x/>
      <x v="2"/>
      <x v="3"/>
      <x v="1"/>
      <x v="1"/>
      <x v="2"/>
      <x v="1"/>
      <x v="5"/>
      <x v="4"/>
      <x v="4"/>
      <x v="1"/>
      <x v="4"/>
      <x v="2"/>
      <x v="5"/>
      <x v="14"/>
      <x v="3"/>
      <x v="4"/>
      <x/>
      <x v="1"/>
      <x v="1"/>
      <x v="1"/>
      <x v="1"/>
      <x/>
      <x v="1"/>
      <x v="1"/>
      <x v="1"/>
      <x v="1"/>
      <x v="5"/>
      <x/>
      <x v="3"/>
      <x v="1"/>
      <x v="1"/>
      <x/>
      <x/>
      <x/>
      <x v="1"/>
      <x v="1"/>
      <x v="1"/>
      <x v="1"/>
      <x/>
      <x v="1"/>
      <x v="1"/>
      <x v="1"/>
      <x v="1"/>
      <x v="1"/>
      <x v="1"/>
      <x v="1"/>
      <x v="1"/>
      <x v="1"/>
      <x v="1"/>
      <x/>
      <x v="1"/>
      <x v="1"/>
      <x v="1"/>
      <x v="1"/>
      <x v="1"/>
      <x v="9"/>
      <x/>
      <x/>
      <x/>
      <x/>
      <x/>
      <x/>
      <x/>
      <x v="2"/>
      <x v="2"/>
      <x/>
      <x v="1"/>
    </i>
    <i r="4">
      <x v="2"/>
      <x v="3"/>
      <x v="4"/>
      <x v="3"/>
      <x v="1"/>
      <x v="1"/>
      <x v="6"/>
      <x/>
      <x v="2"/>
      <x v="3"/>
      <x v="4"/>
      <x v="4"/>
      <x v="3"/>
      <x/>
      <x v="2"/>
      <x v="1"/>
      <x v="11"/>
      <x v="3"/>
      <x v="4"/>
      <x v="1"/>
      <x v="1"/>
      <x v="1"/>
      <x v="1"/>
      <x v="1"/>
      <x/>
      <x v="1"/>
      <x v="1"/>
      <x v="1"/>
      <x v="1"/>
      <x v="1"/>
      <x/>
      <x v="6"/>
      <x v="1"/>
      <x v="1"/>
      <x v="1"/>
      <x v="1"/>
      <x v="1"/>
      <x/>
      <x v="1"/>
      <x v="1"/>
      <x v="1"/>
      <x/>
      <x v="1"/>
      <x v="1"/>
      <x v="1"/>
      <x v="1"/>
      <x v="1"/>
      <x v="1"/>
      <x v="1"/>
      <x v="1"/>
      <x v="1"/>
      <x v="1"/>
      <x v="1"/>
      <x v="1"/>
      <x/>
      <x v="1"/>
      <x v="1"/>
      <x v="1"/>
      <x v="9"/>
      <x v="1"/>
      <x v="1"/>
      <x/>
      <x v="1"/>
      <x/>
      <x/>
      <x/>
      <x v="3"/>
      <x v="4"/>
      <x/>
      <x v="1"/>
    </i>
    <i r="3">
      <x v="1"/>
      <x v="2"/>
      <x v="3"/>
      <x v="4"/>
      <x v="1"/>
      <x/>
      <x v="1"/>
      <x v="1"/>
      <x/>
      <x v="2"/>
      <x v="2"/>
      <x v="4"/>
      <x v="2"/>
      <x v="2"/>
      <x v="4"/>
      <x v="2"/>
      <x v="7"/>
      <x v="10"/>
      <x/>
      <x/>
      <x v="1"/>
      <x v="1"/>
      <x v="1"/>
      <x v="1"/>
      <x v="1"/>
      <x/>
      <x v="1"/>
      <x v="1"/>
      <x v="1"/>
      <x/>
      <x v="5"/>
      <x/>
      <x v="2"/>
      <x v="1"/>
      <x/>
      <x/>
      <x v="1"/>
      <x v="1"/>
      <x/>
      <x/>
      <x/>
      <x/>
      <x v="1"/>
      <x/>
      <x/>
      <x v="1"/>
      <x/>
      <x/>
      <x/>
      <x/>
      <x v="1"/>
      <x/>
      <x/>
      <x v="1"/>
      <x/>
      <x/>
      <x/>
      <x/>
      <x/>
      <x/>
      <x v="4"/>
      <x v="2"/>
      <x v="1"/>
      <x/>
      <x v="1"/>
      <x v="1"/>
      <x/>
      <x v="3"/>
      <x v="4"/>
      <x/>
      <x v="1"/>
    </i>
    <i r="4">
      <x v="3"/>
      <x/>
      <x v="4"/>
      <x v="3"/>
      <x v="1"/>
      <x/>
      <x v="3"/>
      <x/>
      <x v="2"/>
      <x v="1"/>
      <x v="4"/>
      <x v="2"/>
      <x v="3"/>
      <x v="1"/>
      <x v="2"/>
      <x v="7"/>
      <x v="3"/>
      <x v="1"/>
      <x v="4"/>
      <x v="1"/>
      <x/>
      <x/>
      <x v="1"/>
      <x v="1"/>
      <x/>
      <x v="1"/>
      <x v="1"/>
      <x v="1"/>
      <x v="1"/>
      <x v="5"/>
      <x/>
      <x v="3"/>
      <x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/>
      <x/>
      <x v="1"/>
      <x v="1"/>
      <x v="1"/>
      <x v="1"/>
      <x v="1"/>
      <x v="9"/>
      <x v="3"/>
      <x v="3"/>
      <x/>
      <x/>
      <x/>
      <x/>
      <x/>
      <x v="2"/>
      <x v="3"/>
      <x/>
      <x v="1"/>
    </i>
    <i>
      <x v="1"/>
      <x/>
      <x/>
      <x v="2"/>
      <x/>
      <x v="2"/>
      <x v="6"/>
      <x v="3"/>
      <x/>
      <x/>
      <x v="1"/>
      <x/>
      <x v="2"/>
      <x v="2"/>
      <x v="2"/>
      <x v="3"/>
      <x/>
      <x/>
      <x/>
      <x v="6"/>
      <x v="6"/>
      <x v="1"/>
      <x v="1"/>
      <x v="1"/>
      <x v="1"/>
      <x/>
      <x v="1"/>
      <x v="1"/>
      <x/>
      <x/>
      <x v="1"/>
      <x v="1"/>
      <x/>
      <x v="5"/>
      <x/>
      <x v="6"/>
      <x v="1"/>
      <x v="1"/>
      <x v="1"/>
      <x v="1"/>
      <x v="1"/>
      <x/>
      <x/>
      <x v="1"/>
      <x v="1"/>
      <x v="1"/>
      <x v="1"/>
      <x v="1"/>
      <x v="1"/>
      <x v="1"/>
      <x/>
      <x v="1"/>
      <x v="1"/>
      <x v="1"/>
      <x/>
      <x v="1"/>
      <x v="1"/>
      <x v="1"/>
      <x/>
      <x v="1"/>
      <x v="1"/>
      <x/>
      <x v="9"/>
      <x/>
      <x v="4"/>
      <x/>
      <x v="1"/>
      <x/>
      <x v="4"/>
      <x/>
      <x v="3"/>
      <x v="3"/>
      <x v="1"/>
      <x/>
    </i>
    <i r="5">
      <x v="3"/>
      <x v="6"/>
      <x v="3"/>
      <x/>
      <x/>
      <x v="8"/>
      <x/>
      <x v="2"/>
      <x v="3"/>
      <x v="3"/>
      <x v="3"/>
      <x/>
      <x v="1"/>
      <x/>
      <x v="3"/>
      <x v="3"/>
      <x v="1"/>
      <x/>
      <x v="1"/>
      <x v="1"/>
      <x/>
      <x v="1"/>
      <x v="1"/>
      <x/>
      <x/>
      <x v="1"/>
      <x v="1"/>
      <x/>
      <x v="5"/>
      <x/>
      <x/>
      <x v="1"/>
      <x/>
      <x v="1"/>
      <x v="1"/>
      <x v="1"/>
      <x v="1"/>
      <x v="1"/>
      <x v="1"/>
      <x v="1"/>
      <x v="1"/>
      <x v="1"/>
      <x v="1"/>
      <x v="1"/>
      <x v="1"/>
      <x v="1"/>
      <x/>
      <x v="1"/>
      <x v="1"/>
      <x v="1"/>
      <x v="1"/>
      <x v="1"/>
      <x v="1"/>
      <x/>
      <x v="1"/>
      <x v="1"/>
      <x v="1"/>
      <x v="9"/>
      <x v="1"/>
      <x v="4"/>
      <x v="1"/>
      <x v="3"/>
      <x/>
      <x v="4"/>
      <x/>
      <x v="3"/>
      <x v="1"/>
      <x v="1"/>
      <x/>
    </i>
    <i r="8">
      <x v="4"/>
      <x/>
      <x/>
      <x/>
      <x v="3"/>
      <x v="2"/>
      <x v="1"/>
      <x v="1"/>
      <x v="2"/>
      <x v="1"/>
      <x v="3"/>
      <x v="6"/>
      <x v="3"/>
      <x/>
      <x v="2"/>
      <x v="1"/>
      <x v="1"/>
      <x/>
      <x v="1"/>
      <x/>
      <x/>
      <x v="1"/>
      <x v="1"/>
      <x v="1"/>
      <x/>
      <x v="5"/>
      <x/>
      <x v="1"/>
      <x v="1"/>
      <x v="1"/>
      <x v="1"/>
      <x v="1"/>
      <x v="1"/>
      <x v="1"/>
      <x v="1"/>
      <x v="1"/>
      <x/>
      <x v="1"/>
      <x v="1"/>
      <x v="1"/>
      <x v="1"/>
      <x v="1"/>
      <x v="1"/>
      <x v="1"/>
      <x v="1"/>
      <x v="1"/>
      <x v="1"/>
      <x/>
      <x/>
      <x v="1"/>
      <x v="1"/>
      <x v="1"/>
      <x v="1"/>
      <x v="1"/>
      <x v="9"/>
      <x v="4"/>
      <x v="3"/>
      <x v="1"/>
      <x v="3"/>
      <x/>
      <x v="4"/>
      <x v="3"/>
      <x v="3"/>
      <x v="4"/>
      <x v="1"/>
      <x/>
    </i>
    <i r="10">
      <x v="1"/>
      <x/>
      <x v="2"/>
      <x v="2"/>
      <x v="1"/>
      <x v="3"/>
      <x/>
      <x v="1"/>
      <x v="2"/>
      <x v="6"/>
      <x v="5"/>
      <x v="1"/>
      <x v="4"/>
      <x v="1"/>
      <x v="1"/>
      <x/>
      <x/>
      <x v="1"/>
      <x/>
      <x v="1"/>
      <x/>
      <x v="1"/>
      <x/>
      <x v="5"/>
      <x/>
      <x v="5"/>
      <x v="1"/>
      <x/>
      <x/>
      <x/>
      <x v="1"/>
      <x v="1"/>
      <x v="1"/>
      <x v="1"/>
      <x v="1"/>
      <x v="1"/>
      <x/>
      <x v="1"/>
      <x/>
      <x v="1"/>
      <x v="1"/>
      <x/>
      <x v="1"/>
      <x v="1"/>
      <x v="1"/>
      <x v="1"/>
      <x/>
      <x/>
      <x/>
      <x v="1"/>
      <x v="1"/>
      <x v="1"/>
      <x v="9"/>
      <x/>
      <x v="2"/>
      <x v="1"/>
      <x v="3"/>
      <x v="2"/>
      <x v="4"/>
      <x v="3"/>
      <x v="3"/>
      <x v="4"/>
      <x v="1"/>
      <x/>
    </i>
    <i r="4">
      <x v="2"/>
      <x/>
      <x v="6"/>
      <x v="3"/>
      <x/>
      <x/>
      <x v="1"/>
      <x/>
      <x v="2"/>
      <x/>
      <x v="1"/>
      <x v="2"/>
      <x v="3"/>
      <x v="1"/>
      <x v="2"/>
      <x/>
      <x v="3"/>
      <x v="1"/>
      <x v="4"/>
      <x v="1"/>
      <x v="1"/>
      <x/>
      <x v="1"/>
      <x v="1"/>
      <x/>
      <x v="1"/>
      <x v="1"/>
      <x v="1"/>
      <x v="1"/>
      <x v="5"/>
      <x/>
      <x/>
      <x v="1"/>
      <x/>
      <x/>
      <x v="1"/>
      <x v="1"/>
      <x v="1"/>
      <x v="1"/>
      <x v="1"/>
      <x v="1"/>
      <x v="1"/>
      <x v="1"/>
      <x v="1"/>
      <x v="1"/>
      <x v="1"/>
      <x v="1"/>
      <x v="1"/>
      <x v="1"/>
      <x v="1"/>
      <x/>
      <x v="1"/>
      <x/>
      <x v="1"/>
      <x v="1"/>
      <x v="1"/>
      <x v="1"/>
      <x v="1"/>
      <x v="9"/>
      <x/>
      <x v="4"/>
      <x/>
      <x v="1"/>
      <x/>
      <x/>
      <x/>
      <x v="3"/>
      <x v="3"/>
      <x v="1"/>
      <x/>
    </i>
    <i r="5">
      <x v="2"/>
      <x v="6"/>
      <x v="3"/>
      <x/>
      <x/>
      <x v="8"/>
      <x/>
      <x v="2"/>
      <x v="4"/>
      <x v="3"/>
      <x v="2"/>
      <x v="1"/>
      <x v="1"/>
      <x v="1"/>
      <x v="1"/>
      <x v="3"/>
      <x v="1"/>
      <x v="2"/>
      <x v="1"/>
      <x v="1"/>
      <x v="1"/>
      <x/>
      <x v="1"/>
      <x/>
      <x v="1"/>
      <x v="1"/>
      <x v="1"/>
      <x v="1"/>
      <x v="5"/>
      <x/>
      <x/>
      <x v="1"/>
      <x v="1"/>
      <x v="1"/>
      <x/>
      <x v="1"/>
      <x v="1"/>
      <x/>
      <x v="1"/>
      <x v="1"/>
      <x v="1"/>
      <x v="1"/>
      <x v="1"/>
      <x v="1"/>
      <x v="1"/>
      <x v="1"/>
      <x/>
      <x v="1"/>
      <x v="1"/>
      <x v="1"/>
      <x v="1"/>
      <x/>
      <x v="1"/>
      <x v="1"/>
      <x v="1"/>
      <x v="1"/>
      <x v="1"/>
      <x v="9"/>
      <x v="1"/>
      <x v="2"/>
      <x v="1"/>
      <x v="2"/>
      <x/>
      <x v="2"/>
      <x v="1"/>
      <x v="3"/>
      <x v="1"/>
      <x v="1"/>
      <x/>
    </i>
    <i r="2">
      <x v="1"/>
      <x v="2"/>
      <x/>
      <x v="2"/>
      <x v="6"/>
      <x v="3"/>
      <x/>
      <x/>
      <x/>
      <x/>
      <x v="3"/>
      <x v="2"/>
      <x v="4"/>
      <x/>
      <x v="4"/>
      <x v="2"/>
      <x/>
      <x v="4"/>
      <x v="9"/>
      <x v="1"/>
      <x v="2"/>
      <x v="1"/>
      <x v="1"/>
      <x v="1"/>
      <x v="1"/>
      <x v="1"/>
      <x/>
      <x v="1"/>
      <x v="1"/>
      <x v="1"/>
      <x/>
      <x v="5"/>
      <x/>
      <x v="6"/>
      <x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 v="1"/>
      <x/>
      <x v="1"/>
      <x v="1"/>
      <x/>
      <x/>
      <x v="1"/>
      <x v="1"/>
      <x v="9"/>
      <x/>
      <x v="2"/>
      <x/>
      <x/>
      <x/>
      <x/>
      <x v="1"/>
      <x v="3"/>
      <x v="4"/>
      <x v="1"/>
      <x/>
    </i>
    <i r="1">
      <x v="1"/>
      <x/>
      <x/>
      <x v="2"/>
      <x v="3"/>
      <x v="2"/>
      <x v="3"/>
      <x/>
      <x/>
      <x v="2"/>
      <x/>
      <x/>
      <x v="4"/>
      <x v="1"/>
      <x v="1"/>
      <x v="3"/>
      <x v="4"/>
      <x v="2"/>
      <x v="5"/>
      <x v="3"/>
      <x v="1"/>
      <x v="1"/>
      <x v="1"/>
      <x v="1"/>
      <x/>
      <x v="1"/>
      <x v="1"/>
      <x/>
      <x v="1"/>
      <x v="1"/>
      <x v="1"/>
      <x v="1"/>
      <x v="5"/>
      <x/>
      <x v="6"/>
      <x v="1"/>
      <x/>
      <x v="1"/>
      <x v="1"/>
      <x v="1"/>
      <x v="1"/>
      <x v="1"/>
      <x v="1"/>
      <x v="1"/>
      <x v="1"/>
      <x v="1"/>
      <x v="1"/>
      <x v="1"/>
      <x v="1"/>
      <x v="1"/>
      <x/>
      <x v="1"/>
      <x v="1"/>
      <x v="1"/>
      <x v="1"/>
      <x v="1"/>
      <x/>
      <x v="1"/>
      <x v="1"/>
      <x v="1"/>
      <x v="1"/>
      <x v="9"/>
      <x v="2"/>
      <x v="4"/>
      <x v="1"/>
      <x/>
      <x/>
      <x v="4"/>
      <x/>
      <x v="3"/>
      <x v="3"/>
      <x v="1"/>
      <x v="2"/>
    </i>
    <i r="3">
      <x v="2"/>
      <x/>
      <x/>
      <x v="1"/>
      <x v="3"/>
      <x v="1"/>
      <x v="1"/>
      <x v="1"/>
      <x/>
      <x v="2"/>
      <x v="2"/>
      <x v="1"/>
      <x v="3"/>
      <x v="3"/>
      <x v="1"/>
      <x v="2"/>
      <x v="15"/>
      <x v="3"/>
      <x v="1"/>
      <x v="7"/>
      <x v="1"/>
      <x v="1"/>
      <x/>
      <x v="1"/>
      <x v="1"/>
      <x/>
      <x v="1"/>
      <x v="1"/>
      <x v="1"/>
      <x v="1"/>
      <x v="5"/>
      <x/>
      <x v="5"/>
      <x v="1"/>
      <x v="1"/>
      <x v="1"/>
      <x v="1"/>
      <x v="1"/>
      <x/>
      <x/>
      <x v="1"/>
      <x v="1"/>
      <x v="1"/>
      <x v="1"/>
      <x v="1"/>
      <x v="1"/>
      <x v="1"/>
      <x/>
      <x v="1"/>
      <x v="1"/>
      <x/>
      <x v="1"/>
      <x v="1"/>
      <x v="1"/>
      <x/>
      <x/>
      <x v="1"/>
      <x v="1"/>
      <x v="1"/>
      <x v="9"/>
      <x/>
      <x v="3"/>
      <x v="2"/>
      <x/>
      <x/>
      <x/>
      <x/>
      <x v="3"/>
      <x v="2"/>
      <x v="1"/>
      <x v="2"/>
    </i>
    <i r="2">
      <x v="1"/>
      <x v="2"/>
      <x/>
      <x v="2"/>
      <x v="1"/>
      <x v="3"/>
      <x/>
      <x/>
      <x/>
      <x/>
      <x v="2"/>
      <x v="2"/>
      <x v="1"/>
      <x v="1"/>
      <x v="2"/>
      <x v="3"/>
      <x v="2"/>
      <x v="7"/>
      <x v="3"/>
      <x v="1"/>
      <x v="2"/>
      <x v="1"/>
      <x v="1"/>
      <x/>
      <x v="1"/>
      <x/>
      <x/>
      <x v="1"/>
      <x v="1"/>
      <x v="1"/>
      <x/>
      <x v="5"/>
      <x/>
      <x/>
      <x v="1"/>
      <x v="1"/>
      <x v="1"/>
      <x/>
      <x v="1"/>
      <x/>
      <x/>
      <x v="1"/>
      <x v="1"/>
      <x v="1"/>
      <x v="1"/>
      <x v="1"/>
      <x/>
      <x v="1"/>
      <x/>
      <x/>
      <x v="1"/>
      <x v="1"/>
      <x v="1"/>
      <x v="1"/>
      <x/>
      <x v="1"/>
      <x v="1"/>
      <x v="1"/>
      <x v="1"/>
      <x v="1"/>
      <x v="9"/>
      <x/>
      <x v="2"/>
      <x/>
      <x v="1"/>
      <x/>
      <x/>
      <x/>
      <x v="1"/>
      <x v="4"/>
      <x v="1"/>
      <x v="2"/>
    </i>
    <i r="1">
      <x v="2"/>
      <x/>
      <x v="2"/>
      <x/>
      <x v="3"/>
      <x v="1"/>
      <x v="3"/>
      <x/>
      <x v="2"/>
      <x v="1"/>
      <x/>
      <x v="2"/>
      <x v="4"/>
      <x v="1"/>
      <x/>
      <x v="4"/>
      <x v="2"/>
      <x/>
      <x v="4"/>
      <x v="9"/>
      <x v="1"/>
      <x v="1"/>
      <x v="1"/>
      <x v="1"/>
      <x/>
      <x v="1"/>
      <x v="1"/>
      <x/>
      <x/>
      <x v="1"/>
      <x v="1"/>
      <x v="1"/>
      <x v="5"/>
      <x/>
      <x v="6"/>
      <x v="1"/>
      <x v="1"/>
      <x v="1"/>
      <x v="1"/>
      <x v="1"/>
      <x/>
      <x/>
      <x v="1"/>
      <x v="1"/>
      <x v="1"/>
      <x v="1"/>
      <x v="1"/>
      <x v="1"/>
      <x v="1"/>
      <x/>
      <x/>
      <x v="1"/>
      <x/>
      <x v="1"/>
      <x v="1"/>
      <x/>
      <x v="1"/>
      <x v="1"/>
      <x v="1"/>
      <x v="1"/>
      <x v="1"/>
      <x v="9"/>
      <x v="2"/>
      <x v="4"/>
      <x/>
      <x/>
      <x/>
      <x v="4"/>
      <x/>
      <x v="3"/>
      <x v="4"/>
      <x v="1"/>
      <x v="2"/>
    </i>
    <i r="1">
      <x v="3"/>
      <x/>
      <x v="2"/>
      <x/>
      <x/>
      <x v="3"/>
      <x v="3"/>
      <x/>
      <x v="1"/>
      <x v="3"/>
      <x/>
      <x/>
      <x v="2"/>
      <x v="3"/>
      <x v="1"/>
      <x v="3"/>
      <x/>
      <x v="2"/>
      <x v="5"/>
      <x v="3"/>
      <x v="1"/>
      <x v="2"/>
      <x v="1"/>
      <x v="1"/>
      <x/>
      <x v="1"/>
      <x v="1"/>
      <x/>
      <x/>
      <x v="1"/>
      <x v="1"/>
      <x/>
      <x v="5"/>
      <x/>
      <x v="5"/>
      <x/>
      <x v="1"/>
      <x v="1"/>
      <x v="1"/>
      <x v="1"/>
      <x v="1"/>
      <x/>
      <x v="1"/>
      <x v="1"/>
      <x v="1"/>
      <x v="1"/>
      <x v="1"/>
      <x v="1"/>
      <x v="1"/>
      <x/>
      <x/>
      <x v="1"/>
      <x v="1"/>
      <x v="1"/>
      <x v="1"/>
      <x/>
      <x v="1"/>
      <x v="1"/>
      <x v="1"/>
      <x v="1"/>
      <x v="1"/>
      <x v="9"/>
      <x v="1"/>
      <x v="4"/>
      <x v="1"/>
      <x/>
      <x/>
      <x v="4"/>
      <x/>
      <x v="3"/>
      <x v="2"/>
      <x v="1"/>
      <x v="2"/>
    </i>
    <i r="5">
      <x v="3"/>
      <x v="4"/>
      <x v="3"/>
      <x/>
      <x v="1"/>
      <x v="1"/>
      <x/>
      <x v="2"/>
      <x v="2"/>
      <x v="1"/>
      <x v="1"/>
      <x v="3"/>
      <x/>
      <x v="2"/>
      <x v="12"/>
      <x v="3"/>
      <x v="3"/>
      <x v="2"/>
      <x/>
      <x v="1"/>
      <x v="1"/>
      <x v="1"/>
      <x v="1"/>
      <x/>
      <x v="1"/>
      <x v="1"/>
      <x v="1"/>
      <x v="1"/>
      <x v="1"/>
      <x/>
      <x v="3"/>
      <x v="1"/>
      <x v="1"/>
      <x v="1"/>
      <x/>
      <x v="1"/>
      <x v="1"/>
      <x v="1"/>
      <x v="1"/>
      <x/>
      <x v="1"/>
      <x v="1"/>
      <x v="1"/>
      <x v="1"/>
      <x v="1"/>
      <x v="1"/>
      <x v="1"/>
      <x v="1"/>
      <x/>
      <x/>
      <x/>
      <x v="1"/>
      <x v="1"/>
      <x/>
      <x v="1"/>
      <x v="1"/>
      <x v="1"/>
      <x v="9"/>
      <x/>
      <x v="3"/>
      <x v="1"/>
      <x v="1"/>
      <x/>
      <x/>
      <x/>
      <x v="3"/>
      <x v="1"/>
      <x v="1"/>
      <x/>
    </i>
    <i r="4">
      <x v="2"/>
      <x v="2"/>
      <x v="3"/>
      <x v="3"/>
      <x/>
      <x v="1"/>
      <x/>
      <x/>
      <x/>
      <x v="3"/>
      <x v="3"/>
      <x v="1"/>
      <x v="3"/>
      <x v="1"/>
      <x v="2"/>
      <x/>
      <x v="3"/>
      <x v="1"/>
      <x v="4"/>
      <x/>
      <x v="1"/>
      <x v="1"/>
      <x v="1"/>
      <x v="1"/>
      <x/>
      <x v="1"/>
      <x v="1"/>
      <x v="1"/>
      <x v="1"/>
      <x v="5"/>
      <x/>
      <x v="3"/>
      <x v="1"/>
      <x v="1"/>
      <x v="1"/>
      <x/>
      <x v="1"/>
      <x v="1"/>
      <x v="1"/>
      <x v="1"/>
      <x v="1"/>
      <x v="1"/>
      <x v="1"/>
      <x v="1"/>
      <x v="1"/>
      <x v="1"/>
      <x v="1"/>
      <x v="1"/>
      <x v="1"/>
      <x/>
      <x/>
      <x v="1"/>
      <x v="1"/>
      <x/>
      <x/>
      <x v="1"/>
      <x v="1"/>
      <x v="1"/>
      <x v="9"/>
      <x v="3"/>
      <x v="4"/>
      <x v="1"/>
      <x v="1"/>
      <x/>
      <x/>
      <x/>
      <x v="3"/>
      <x v="3"/>
      <x v="1"/>
      <x/>
    </i>
    <i r="2">
      <x v="1"/>
      <x/>
      <x/>
      <x v="2"/>
      <x v="3"/>
      <x v="1"/>
      <x v="1"/>
      <x v="2"/>
      <x v="8"/>
      <x/>
      <x/>
      <x v="6"/>
      <x v="3"/>
      <x v="2"/>
      <x v="5"/>
      <x/>
      <x v="2"/>
      <x v="6"/>
      <x v="13"/>
      <x v="3"/>
      <x v="1"/>
      <x v="1"/>
      <x v="1"/>
      <x v="1"/>
      <x v="1"/>
      <x v="1"/>
      <x/>
      <x v="1"/>
      <x v="1"/>
      <x v="1"/>
      <x/>
      <x v="5"/>
      <x/>
      <x/>
      <x v="1"/>
      <x v="1"/>
      <x v="1"/>
      <x v="1"/>
      <x v="1"/>
      <x/>
      <x/>
      <x/>
      <x v="1"/>
      <x v="1"/>
      <x v="1"/>
      <x v="1"/>
      <x v="1"/>
      <x v="1"/>
      <x/>
      <x v="1"/>
      <x v="1"/>
      <x v="1"/>
      <x v="1"/>
      <x v="1"/>
      <x v="1"/>
      <x v="1"/>
      <x/>
      <x v="1"/>
      <x v="1"/>
      <x v="1"/>
      <x v="9"/>
      <x v="3"/>
      <x v="4"/>
      <x v="1"/>
      <x/>
      <x/>
      <x/>
      <x/>
      <x v="3"/>
      <x v="4"/>
      <x v="1"/>
      <x/>
    </i>
    <i r="1">
      <x v="5"/>
      <x/>
      <x/>
      <x v="2"/>
      <x v="3"/>
      <x v="5"/>
      <x v="3"/>
      <x/>
      <x v="2"/>
      <x v="1"/>
      <x/>
      <x v="2"/>
      <x v="3"/>
      <x v="1"/>
      <x v="1"/>
      <x v="2"/>
      <x/>
      <x v="2"/>
      <x/>
      <x v="10"/>
      <x v="1"/>
      <x v="7"/>
      <x v="1"/>
      <x v="1"/>
      <x v="1"/>
      <x v="1"/>
      <x v="1"/>
      <x/>
      <x v="1"/>
      <x v="1"/>
      <x v="1"/>
      <x/>
      <x v="5"/>
      <x/>
      <x v="6"/>
      <x v="1"/>
      <x v="1"/>
      <x v="1"/>
      <x/>
      <x v="1"/>
      <x v="1"/>
      <x v="1"/>
      <x v="1"/>
      <x v="1"/>
      <x v="1"/>
      <x v="1"/>
      <x v="1"/>
      <x v="1"/>
      <x v="1"/>
      <x v="1"/>
      <x/>
      <x v="1"/>
      <x v="1"/>
      <x v="1"/>
      <x v="1"/>
      <x/>
      <x v="1"/>
      <x/>
      <x v="1"/>
      <x v="1"/>
      <x/>
      <x v="9"/>
      <x v="3"/>
      <x v="3"/>
      <x/>
      <x/>
      <x/>
      <x/>
      <x v="3"/>
      <x v="3"/>
      <x v="4"/>
      <x v="1"/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CD110" totalsRowShown="0" headerRowDxfId="3">
  <autoFilter ref="A2:CD110" xr:uid="{00000000-0009-0000-0100-000001000000}"/>
  <tableColumns count="82">
    <tableColumn id="1" xr3:uid="{00000000-0010-0000-0000-000001000000}" name="PESQUISA"/>
    <tableColumn id="2" xr3:uid="{00000000-0010-0000-0000-000002000000}" name="polo"/>
    <tableColumn id="3" xr3:uid="{00000000-0010-0000-0000-000003000000}" name="codigoPolo"/>
    <tableColumn id="4" xr3:uid="{00000000-0010-0000-0000-000004000000}" name="escola"/>
    <tableColumn id="5" xr3:uid="{00000000-0010-0000-0000-000005000000}" name="codigoCurso"/>
    <tableColumn id="6" xr3:uid="{00000000-0010-0000-0000-000006000000}" name="curso"/>
    <tableColumn id="7" xr3:uid="{00000000-0010-0000-0000-000007000000}" name="Aluno"/>
    <tableColumn id="8" xr3:uid="{00000000-0010-0000-0000-000008000000}" name="Turma"/>
    <tableColumn id="9" xr3:uid="{00000000-0010-0000-0000-000009000000}" name="Qual é a sua cor ou raça?"/>
    <tableColumn id="10" xr3:uid="{00000000-0010-0000-0000-00000A000000}" name="Qual o grau de escolaridade do(a) CHEFE DA FAMÍLIA?"/>
    <tableColumn id="11" xr3:uid="{00000000-0010-0000-0000-00000B000000}" name="Há quanto tempo você concluiu o ensino médio?"/>
    <tableColumn id="12" xr3:uid="{00000000-0010-0000-0000-00000C000000}" name="Em que tipo de escola você cursou o ensino médio?"/>
    <tableColumn id="13" xr3:uid="{00000000-0010-0000-0000-00000D000000}" name="Que tipo de curso de ensino médio você concluiu:"/>
    <tableColumn id="14" xr3:uid="{00000000-0010-0000-0000-00000E000000}" name="Já cursou algum Curso Superior?"/>
    <tableColumn id="15" xr3:uid="{00000000-0010-0000-0000-00000F000000}" name="Quantas pessoas contribuem com essa Renda (incluindo você)?"/>
    <tableColumn id="16" xr3:uid="{00000000-0010-0000-0000-000010000000}" name="Assinale a situação abaixo que melhor descreve seu caso."/>
    <tableColumn id="17" xr3:uid="{00000000-0010-0000-0000-000011000000}" name="Quantas horas semanais você trabalha?"/>
    <tableColumn id="18" xr3:uid="{00000000-0010-0000-0000-000012000000}" name="Se você possui uma atividade profissional, você diria que seu trabalho é:"/>
    <tableColumn id="19" xr3:uid="{00000000-0010-0000-0000-000013000000}" name="Como você paga as mensalidades?"/>
    <tableColumn id="20" xr3:uid="{00000000-0010-0000-0000-000014000000}" name="Qual o PRINCIPAL meio de transporte utilizado para chegar ao local de aula?"/>
    <tableColumn id="21" xr3:uid="{00000000-0010-0000-0000-000015000000}" name="Gênero:"/>
    <tableColumn id="22" xr3:uid="{00000000-0010-0000-0000-000016000000}" name="Idade:"/>
    <tableColumn id="23" xr3:uid="{00000000-0010-0000-0000-000017000000}" name="Estado Civil:"/>
    <tableColumn id="24" xr3:uid="{00000000-0010-0000-0000-000018000000}" name="Você já morou, ou ainda mora, fora do Brasil?"/>
    <tableColumn id="25" xr3:uid="{00000000-0010-0000-0000-000019000000}" name="Em qual desses estágios você classificaria seu conhecimento de língua inglesa?"/>
    <tableColumn id="26" xr3:uid="{00000000-0010-0000-0000-00001A000000}" name="Renda Familiar Mensal (considerar todos os tipos de rendimentos líquidos, de todos os membros da família):"/>
    <tableColumn id="27" xr3:uid="{00000000-0010-0000-0000-00001B000000}" name="Qual sua ocupação atualmente?"/>
    <tableColumn id="82" xr3:uid="{76BF2518-E9EF-4A22-9D5F-E1EFA7612AA3}" name="Coluna1" dataDxfId="2">
      <calculatedColumnFormula>TRIM(Tabela1[[#This Row],[Qual sua ocupação atualmente?]])</calculatedColumnFormula>
    </tableColumn>
    <tableColumn id="28" xr3:uid="{00000000-0010-0000-0000-00001C000000}" name="Como tomou conhecimento da UNINTER? "/>
    <tableColumn id="29" xr3:uid="{00000000-0010-0000-0000-00001D000000}" name="Em qual período do dia você mais costuma navegar mais pelas redes sociais?" dataDxfId="1"/>
    <tableColumn id="30" xr3:uid="{00000000-0010-0000-0000-00001E000000}" name="Considerando todas as redes sociais em que você acompanha as ações de seu curso, como você avalia as essas atividades?" dataDxfId="0"/>
    <tableColumn id="31" xr3:uid="{00000000-0010-0000-0000-00001F000000}" name="Qual o PRINCIPAL motivo para você ingressar em um curso superior?"/>
    <tableColumn id="32" xr3:uid="{00000000-0010-0000-0000-000020000000}" name="Em que setor da economia você exerce sua atividade profissional?"/>
    <tableColumn id="33" xr3:uid="{00000000-0010-0000-0000-000021000000}" name="Qual PRINCIPAL motivo que o levou a optar pela UNINTER? "/>
    <tableColumn id="34" xr3:uid="{00000000-0010-0000-0000-000022000000}" name="Em quais redes sociais você costuma mais buscar informações sobre o seu curso e sua área de atuação?"/>
    <tableColumn id="35" xr3:uid="{00000000-0010-0000-0000-000023000000}" name="Em quais redes sociais você costuma mais buscar informações sobre o seu curso e sua área de atuação?2"/>
    <tableColumn id="36" xr3:uid="{00000000-0010-0000-0000-000024000000}" name="Em quais redes sociais você costuma mais buscar informações sobre o seu curso e sua área de atuação?3"/>
    <tableColumn id="37" xr3:uid="{00000000-0010-0000-0000-000025000000}" name="Em quais redes sociais você costuma mais buscar informações sobre o seu curso e sua área de atuação?4"/>
    <tableColumn id="38" xr3:uid="{00000000-0010-0000-0000-000026000000}" name="Em quais redes sociais você costuma mais buscar informações sobre o seu curso e sua área de atuação?5"/>
    <tableColumn id="39" xr3:uid="{00000000-0010-0000-0000-000027000000}" name="Em quais redes sociais você costuma mais buscar informações sobre o seu curso e sua área de atuação?6"/>
    <tableColumn id="40" xr3:uid="{00000000-0010-0000-0000-000028000000}" name="Em quais redes sociais você costuma mais buscar informações sobre o seu curso e sua área de atuação?7"/>
    <tableColumn id="41" xr3:uid="{00000000-0010-0000-0000-000029000000}" name="Em quais redes sociais você costuma mais buscar informações sobre o seu curso e sua área de atuação?8"/>
    <tableColumn id="42" xr3:uid="{00000000-0010-0000-0000-00002A000000}" name="Em quais redes sociais você costuma mais buscar informações sobre o seu curso e sua área de atuação?9"/>
    <tableColumn id="43" xr3:uid="{00000000-0010-0000-0000-00002B000000}" name="Em quais redes sociais você costuma mais buscar informações sobre o seu curso e sua área de atuação?10"/>
    <tableColumn id="44" xr3:uid="{00000000-0010-0000-0000-00002C000000}" name="Em quais redes sociais você costuma mais buscar informações sobre o seu curso e sua área de atuação?11"/>
    <tableColumn id="45" xr3:uid="{00000000-0010-0000-0000-00002D000000}" name="Em quais redes sociais você costuma mais buscar informações sobre o seu curso e sua área de atuação?12"/>
    <tableColumn id="46" xr3:uid="{00000000-0010-0000-0000-00002E000000}" name="Para me atualizar sobre o que está ocorrendo no Brasil e do mundo, os noticiários que busco normalmente são:"/>
    <tableColumn id="47" xr3:uid="{00000000-0010-0000-0000-00002F000000}" name="Para me atualizar sobre o que está ocorrendo no Brasil e do mundo, os noticiários que busco normalmente são:13"/>
    <tableColumn id="48" xr3:uid="{00000000-0010-0000-0000-000030000000}" name="Para me atualizar sobre o que está ocorrendo no Brasil e do mundo, os noticiários que busco normalmente são:14"/>
    <tableColumn id="49" xr3:uid="{00000000-0010-0000-0000-000031000000}" name="Para me atualizar sobre o que está ocorrendo no Brasil e do mundo, os noticiários que busco normalmente são:15"/>
    <tableColumn id="50" xr3:uid="{00000000-0010-0000-0000-000032000000}" name="Para me atualizar sobre o que está ocorrendo no Brasil e do mundo, os noticiários que busco normalmente são:16"/>
    <tableColumn id="51" xr3:uid="{00000000-0010-0000-0000-000033000000}" name="Para me atualizar sobre o que está ocorrendo no Brasil e do mundo, os noticiários que busco normalmente são:17"/>
    <tableColumn id="52" xr3:uid="{00000000-0010-0000-0000-000034000000}" name="Para me atualizar sobre o que está ocorrendo no Brasil e do mundo, os noticiários que busco normalmente são:18"/>
    <tableColumn id="53" xr3:uid="{00000000-0010-0000-0000-000035000000}" name="Para me atualizar sobre o que está ocorrendo no Brasil e do mundo, os noticiários que busco normalmente são:19"/>
    <tableColumn id="54" xr3:uid="{00000000-0010-0000-0000-000036000000}" name="Para me atualizar sobre o que está ocorrendo no Brasil e do mundo, os noticiários que busco normalmente são:20"/>
    <tableColumn id="55" xr3:uid="{00000000-0010-0000-0000-000037000000}" name="Para me atualizar e conhecer o futuro das profissões e buscar novas habilidades e competências, utilizo principalmente os seguintes meios:"/>
    <tableColumn id="56" xr3:uid="{00000000-0010-0000-0000-000038000000}" name="Para me atualizar e conhecer o futuro das profissões e buscar novas habilidades e competências, utilizo principalmente os seguintes meios:1"/>
    <tableColumn id="57" xr3:uid="{00000000-0010-0000-0000-000039000000}" name="Para me atualizar e conhecer o futuro das profissões e buscar novas habilidades e competências, utilizo principalmente os seguintes meios:2"/>
    <tableColumn id="58" xr3:uid="{00000000-0010-0000-0000-00003A000000}" name="Para me atualizar e conhecer o futuro das profissões e buscar novas habilidades e competências, utilizo principalmente os seguintes meios:3"/>
    <tableColumn id="59" xr3:uid="{00000000-0010-0000-0000-00003B000000}" name="Para me atualizar e conhecer o futuro das profissões e buscar novas habilidades e competências, utilizo principalmente os seguintes meios:4"/>
    <tableColumn id="60" xr3:uid="{00000000-0010-0000-0000-00003C000000}" name="Para me atualizar e conhecer o futuro das profissões e buscar novas habilidades e competências, utilizo principalmente os seguintes meios:5"/>
    <tableColumn id="61" xr3:uid="{00000000-0010-0000-0000-00003D000000}" name="Para me atualizar e conhecer o futuro das profissões e buscar novas habilidades e competências, utilizo principalmente os seguintes meios:6"/>
    <tableColumn id="62" xr3:uid="{00000000-0010-0000-0000-00003E000000}" name="Para me atualizar e conhecer o futuro das profissões e buscar novas habilidades e competências, utilizo principalmente os seguintes meios:7"/>
    <tableColumn id="63" xr3:uid="{00000000-0010-0000-0000-00003F000000}" name="Para me atualizar e conhecer o futuro das profissões e buscar novas habilidades e competências, utilizo principalmente os seguintes meios:8"/>
    <tableColumn id="64" xr3:uid="{00000000-0010-0000-0000-000040000000}" name="Para me atualizar e conhecer o futuro das profissões e buscar novas habilidades e competências, utilizo principalmente os seguintes meios:9"/>
    <tableColumn id="65" xr3:uid="{00000000-0010-0000-0000-000041000000}" name="Para me atualizar e conhecer o futuro das profissões e buscar novas habilidades e competências, utilizo principalmente os seguintes meios:12"/>
    <tableColumn id="66" xr3:uid="{00000000-0010-0000-0000-000042000000}" name="Para suas pesquisas acadêmicas, além das bibliotecas virtuais disponibilizadas pela UNINTER, quais outros repositórios de conteúdo você utiliza?1"/>
    <tableColumn id="67" xr3:uid="{00000000-0010-0000-0000-000043000000}" name="Para suas pesquisas acadêmicas, além das bibliotecas virtuais disponibilizadas pela UNINTER, quais outros repositórios de conteúdo você utiliza?2"/>
    <tableColumn id="68" xr3:uid="{00000000-0010-0000-0000-000044000000}" name="Para suas pesquisas acadêmicas, além das bibliotecas virtuais disponibilizadas pela UNINTER, quais outros repositórios de conteúdo você utiliza?3"/>
    <tableColumn id="69" xr3:uid="{00000000-0010-0000-0000-000045000000}" name="Para suas pesquisas acadêmicas, além das bibliotecas virtuais disponibilizadas pela UNINTER, quais outros repositórios de conteúdo você utiliza?4"/>
    <tableColumn id="70" xr3:uid="{00000000-0010-0000-0000-000046000000}" name="Para suas pesquisas acadêmicas, além das bibliotecas virtuais disponibilizadas pela UNINTER, quais outros repositórios de conteúdo você utiliza?5"/>
    <tableColumn id="71" xr3:uid="{00000000-0010-0000-0000-000047000000}" name="Para suas pesquisas acadêmicas, além das bibliotecas virtuais disponibilizadas pela UNINTER, quais outros repositórios de conteúdo você utiliza?6"/>
    <tableColumn id="72" xr3:uid="{00000000-0010-0000-0000-000048000000}" name="Para suas pesquisas acadêmicas, além das bibliotecas virtuais disponibilizadas pela UNINTER, quais outros repositórios de conteúdo você utiliza?7"/>
    <tableColumn id="73" xr3:uid="{00000000-0010-0000-0000-000049000000}" name="Com qual frequência você usa as redes sociais relacionadas abaixo?  - Facebook"/>
    <tableColumn id="74" xr3:uid="{00000000-0010-0000-0000-00004A000000}" name="Instagram"/>
    <tableColumn id="75" xr3:uid="{00000000-0010-0000-0000-00004B000000}" name="Linkedin"/>
    <tableColumn id="76" xr3:uid="{00000000-0010-0000-0000-00004C000000}" name="Pinterest"/>
    <tableColumn id="77" xr3:uid="{00000000-0010-0000-0000-00004D000000}" name="SnapChat"/>
    <tableColumn id="78" xr3:uid="{00000000-0010-0000-0000-00004E000000}" name="TikTok"/>
    <tableColumn id="79" xr3:uid="{00000000-0010-0000-0000-00004F000000}" name="Twitter"/>
    <tableColumn id="80" xr3:uid="{00000000-0010-0000-0000-000050000000}" name="Whatsapp"/>
    <tableColumn id="81" xr3:uid="{00000000-0010-0000-0000-000051000000}" name="You Tub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81CE4-3C6C-4B9E-A502-4CAA82784B7F}">
  <dimension ref="A2:CC325"/>
  <sheetViews>
    <sheetView topLeftCell="BO216" workbookViewId="0">
      <selection sqref="A1:L3"/>
    </sheetView>
  </sheetViews>
  <sheetFormatPr defaultRowHeight="15" x14ac:dyDescent="0.25"/>
  <cols>
    <col min="1" max="47" width="6.28515625" customWidth="1"/>
    <col min="48" max="71" width="5.5703125" customWidth="1"/>
    <col min="72" max="73" width="11.5703125" bestFit="1" customWidth="1"/>
    <col min="74" max="74" width="13.28515625" bestFit="1" customWidth="1"/>
    <col min="75" max="75" width="12.85546875" customWidth="1"/>
    <col min="76" max="76" width="13" customWidth="1"/>
    <col min="77" max="77" width="13.28515625" customWidth="1"/>
    <col min="78" max="78" width="13" customWidth="1"/>
    <col min="79" max="79" width="15" bestFit="1" customWidth="1"/>
    <col min="80" max="80" width="15.5703125" bestFit="1" customWidth="1"/>
    <col min="81" max="81" width="18.42578125" bestFit="1" customWidth="1"/>
  </cols>
  <sheetData>
    <row r="2" spans="1:78" x14ac:dyDescent="0.25">
      <c r="BW2" s="55"/>
      <c r="BX2" s="55" t="s">
        <v>389</v>
      </c>
      <c r="BY2" s="55" t="s">
        <v>448</v>
      </c>
      <c r="BZ2" s="55" t="s">
        <v>447</v>
      </c>
    </row>
    <row r="3" spans="1:78" x14ac:dyDescent="0.25">
      <c r="A3" s="53" t="s">
        <v>228</v>
      </c>
      <c r="B3" s="53" t="s">
        <v>204</v>
      </c>
      <c r="C3" s="53" t="s">
        <v>203</v>
      </c>
      <c r="D3" s="53" t="s">
        <v>205</v>
      </c>
      <c r="E3" s="53" t="s">
        <v>192</v>
      </c>
      <c r="F3" s="53" t="s">
        <v>193</v>
      </c>
      <c r="G3" s="53" t="s">
        <v>194</v>
      </c>
      <c r="H3" s="53" t="s">
        <v>195</v>
      </c>
      <c r="I3" s="53" t="s">
        <v>196</v>
      </c>
      <c r="J3" s="53" t="s">
        <v>197</v>
      </c>
      <c r="K3" s="53" t="s">
        <v>212</v>
      </c>
      <c r="L3" s="53" t="s">
        <v>206</v>
      </c>
      <c r="M3" s="53" t="s">
        <v>207</v>
      </c>
      <c r="N3" s="53" t="s">
        <v>208</v>
      </c>
      <c r="O3" s="53" t="s">
        <v>198</v>
      </c>
      <c r="P3" s="53" t="s">
        <v>199</v>
      </c>
      <c r="Q3" s="53" t="s">
        <v>200</v>
      </c>
      <c r="R3" s="53" t="s">
        <v>341</v>
      </c>
      <c r="S3" s="53" t="s">
        <v>201</v>
      </c>
      <c r="T3" s="53" t="s">
        <v>350</v>
      </c>
      <c r="U3" s="53" t="s">
        <v>360</v>
      </c>
      <c r="V3" s="53" t="s">
        <v>202</v>
      </c>
      <c r="W3" s="53" t="s">
        <v>210</v>
      </c>
      <c r="X3" s="53" t="s">
        <v>214</v>
      </c>
      <c r="Y3" s="53" t="s">
        <v>242</v>
      </c>
      <c r="Z3" s="53" t="s">
        <v>243</v>
      </c>
      <c r="AA3" s="53" t="s">
        <v>244</v>
      </c>
      <c r="AB3" s="53" t="s">
        <v>245</v>
      </c>
      <c r="AC3" s="53" t="s">
        <v>246</v>
      </c>
      <c r="AD3" s="53" t="s">
        <v>247</v>
      </c>
      <c r="AE3" s="53" t="s">
        <v>248</v>
      </c>
      <c r="AF3" s="53" t="s">
        <v>249</v>
      </c>
      <c r="AG3" s="53" t="s">
        <v>250</v>
      </c>
      <c r="AH3" s="53" t="s">
        <v>251</v>
      </c>
      <c r="AI3" s="53" t="s">
        <v>252</v>
      </c>
      <c r="AJ3" s="53" t="s">
        <v>211</v>
      </c>
      <c r="AK3" s="53" t="s">
        <v>215</v>
      </c>
      <c r="AL3" s="53" t="s">
        <v>253</v>
      </c>
      <c r="AM3" s="53" t="s">
        <v>254</v>
      </c>
      <c r="AN3" s="53" t="s">
        <v>255</v>
      </c>
      <c r="AO3" s="53" t="s">
        <v>256</v>
      </c>
      <c r="AP3" s="53" t="s">
        <v>257</v>
      </c>
      <c r="AQ3" s="53" t="s">
        <v>258</v>
      </c>
      <c r="AR3" s="53" t="s">
        <v>259</v>
      </c>
      <c r="AS3" s="53" t="s">
        <v>260</v>
      </c>
      <c r="AT3" s="53" t="s">
        <v>216</v>
      </c>
      <c r="AU3" s="53" t="s">
        <v>430</v>
      </c>
      <c r="AV3" s="53" t="s">
        <v>261</v>
      </c>
      <c r="AW3" s="53" t="s">
        <v>429</v>
      </c>
      <c r="AX3" s="53" t="s">
        <v>431</v>
      </c>
      <c r="AY3" s="53" t="s">
        <v>432</v>
      </c>
      <c r="AZ3" s="53" t="s">
        <v>433</v>
      </c>
      <c r="BA3" s="53" t="s">
        <v>434</v>
      </c>
      <c r="BB3" s="53" t="s">
        <v>435</v>
      </c>
      <c r="BC3" s="53" t="s">
        <v>436</v>
      </c>
      <c r="BD3" s="53" t="s">
        <v>437</v>
      </c>
      <c r="BE3" s="53" t="s">
        <v>444</v>
      </c>
      <c r="BF3" s="53" t="s">
        <v>438</v>
      </c>
      <c r="BG3" s="53" t="s">
        <v>439</v>
      </c>
      <c r="BH3" s="53" t="s">
        <v>440</v>
      </c>
      <c r="BI3" s="53" t="s">
        <v>441</v>
      </c>
      <c r="BJ3" s="53" t="s">
        <v>442</v>
      </c>
      <c r="BK3" s="53" t="s">
        <v>443</v>
      </c>
      <c r="BL3" s="53" t="s">
        <v>390</v>
      </c>
      <c r="BM3" s="53" t="s">
        <v>219</v>
      </c>
      <c r="BN3" s="53" t="s">
        <v>220</v>
      </c>
      <c r="BO3" s="53" t="s">
        <v>221</v>
      </c>
      <c r="BP3" s="53" t="s">
        <v>222</v>
      </c>
      <c r="BQ3" s="53" t="s">
        <v>223</v>
      </c>
      <c r="BR3" s="53" t="s">
        <v>224</v>
      </c>
      <c r="BS3" s="53" t="s">
        <v>225</v>
      </c>
      <c r="BT3" s="53" t="s">
        <v>226</v>
      </c>
      <c r="BU3" s="53" t="s">
        <v>2</v>
      </c>
      <c r="BV3" s="53" t="s">
        <v>4</v>
      </c>
      <c r="BW3" s="55" t="s">
        <v>446</v>
      </c>
      <c r="BX3" s="55">
        <f>COUNT(A3:A111)</f>
        <v>108</v>
      </c>
      <c r="BY3" s="55">
        <f>COUNTIF($C$3:$C$111,CONCATENATE("*",BY2,"*"))</f>
        <v>41</v>
      </c>
      <c r="BZ3" s="55">
        <f>COUNTIF($C$3:$C$111,CONCATENATE("*",BZ2,"*"))</f>
        <v>67</v>
      </c>
    </row>
    <row r="4" spans="1:78" x14ac:dyDescent="0.25">
      <c r="A4">
        <v>756</v>
      </c>
      <c r="B4" t="s">
        <v>449</v>
      </c>
      <c r="C4" t="s">
        <v>42</v>
      </c>
      <c r="D4" t="s">
        <v>122</v>
      </c>
      <c r="E4" t="s">
        <v>11</v>
      </c>
      <c r="F4" t="s">
        <v>81</v>
      </c>
      <c r="G4" t="s">
        <v>143</v>
      </c>
      <c r="H4" t="s">
        <v>37</v>
      </c>
      <c r="I4" t="s">
        <v>38</v>
      </c>
      <c r="J4" t="s">
        <v>98</v>
      </c>
      <c r="K4" t="s">
        <v>74</v>
      </c>
      <c r="L4" t="s">
        <v>45</v>
      </c>
      <c r="M4" t="s">
        <v>46</v>
      </c>
      <c r="N4" t="s">
        <v>458</v>
      </c>
      <c r="O4" t="s">
        <v>17</v>
      </c>
      <c r="P4" t="s">
        <v>106</v>
      </c>
      <c r="Q4" t="s">
        <v>109</v>
      </c>
      <c r="R4" t="s">
        <v>110</v>
      </c>
      <c r="S4" t="s">
        <v>348</v>
      </c>
      <c r="T4" t="s">
        <v>113</v>
      </c>
      <c r="U4" t="s">
        <v>428</v>
      </c>
      <c r="V4" t="s">
        <v>41</v>
      </c>
      <c r="W4" t="s">
        <v>49</v>
      </c>
      <c r="X4" t="s">
        <v>445</v>
      </c>
      <c r="Y4" t="s">
        <v>445</v>
      </c>
      <c r="Z4" t="s">
        <v>66</v>
      </c>
      <c r="AA4" t="s">
        <v>445</v>
      </c>
      <c r="AB4" t="s">
        <v>445</v>
      </c>
      <c r="AC4" t="s">
        <v>445</v>
      </c>
      <c r="AD4" t="s">
        <v>114</v>
      </c>
      <c r="AE4" t="s">
        <v>445</v>
      </c>
      <c r="AF4" t="s">
        <v>445</v>
      </c>
      <c r="AG4" t="s">
        <v>67</v>
      </c>
      <c r="AH4" t="s">
        <v>445</v>
      </c>
      <c r="AI4" t="s">
        <v>445</v>
      </c>
      <c r="AJ4" t="s">
        <v>407</v>
      </c>
      <c r="AK4" t="s">
        <v>445</v>
      </c>
      <c r="AL4" t="s">
        <v>68</v>
      </c>
      <c r="AM4" t="s">
        <v>445</v>
      </c>
      <c r="AN4" t="s">
        <v>445</v>
      </c>
      <c r="AO4" t="s">
        <v>445</v>
      </c>
      <c r="AP4" t="s">
        <v>445</v>
      </c>
      <c r="AQ4" t="s">
        <v>77</v>
      </c>
      <c r="AR4" t="s">
        <v>445</v>
      </c>
      <c r="AS4" t="s">
        <v>445</v>
      </c>
      <c r="AT4" t="s">
        <v>445</v>
      </c>
      <c r="AU4" t="s">
        <v>445</v>
      </c>
      <c r="AV4" t="s">
        <v>445</v>
      </c>
      <c r="AW4" t="s">
        <v>445</v>
      </c>
      <c r="AX4" t="s">
        <v>445</v>
      </c>
      <c r="AY4" t="s">
        <v>445</v>
      </c>
      <c r="AZ4" t="s">
        <v>77</v>
      </c>
      <c r="BA4" t="s">
        <v>445</v>
      </c>
      <c r="BB4" t="s">
        <v>445</v>
      </c>
      <c r="BC4" t="s">
        <v>445</v>
      </c>
      <c r="BD4" t="s">
        <v>445</v>
      </c>
      <c r="BE4" t="s">
        <v>445</v>
      </c>
      <c r="BF4" t="s">
        <v>79</v>
      </c>
      <c r="BG4" t="s">
        <v>53</v>
      </c>
      <c r="BH4" t="s">
        <v>445</v>
      </c>
      <c r="BI4" t="s">
        <v>445</v>
      </c>
      <c r="BJ4" t="s">
        <v>445</v>
      </c>
      <c r="BK4" t="s">
        <v>445</v>
      </c>
      <c r="BL4">
        <v>4</v>
      </c>
      <c r="BM4">
        <v>4</v>
      </c>
      <c r="BN4">
        <v>1</v>
      </c>
      <c r="BO4">
        <v>2</v>
      </c>
      <c r="BP4">
        <v>1</v>
      </c>
      <c r="BQ4">
        <v>5</v>
      </c>
      <c r="BR4">
        <v>3</v>
      </c>
      <c r="BS4">
        <v>5</v>
      </c>
      <c r="BT4">
        <v>3</v>
      </c>
      <c r="BU4" t="s">
        <v>467</v>
      </c>
      <c r="BV4" t="s">
        <v>465</v>
      </c>
      <c r="BW4" s="55" t="s">
        <v>463</v>
      </c>
      <c r="BX4" s="56">
        <f>SUM(BY4:BZ4)</f>
        <v>1</v>
      </c>
      <c r="BY4" s="56">
        <f>BY3/$BX$3</f>
        <v>0.37962962962962965</v>
      </c>
      <c r="BZ4" s="56">
        <f>BZ3/$BX$3</f>
        <v>0.62037037037037035</v>
      </c>
    </row>
    <row r="5" spans="1:78" x14ac:dyDescent="0.25">
      <c r="A5">
        <v>756</v>
      </c>
      <c r="B5" t="s">
        <v>449</v>
      </c>
      <c r="C5" t="s">
        <v>42</v>
      </c>
      <c r="D5" t="s">
        <v>122</v>
      </c>
      <c r="E5" t="s">
        <v>11</v>
      </c>
      <c r="F5" t="s">
        <v>81</v>
      </c>
      <c r="G5" t="s">
        <v>143</v>
      </c>
      <c r="H5" t="s">
        <v>37</v>
      </c>
      <c r="I5" t="s">
        <v>38</v>
      </c>
      <c r="J5" t="s">
        <v>98</v>
      </c>
      <c r="K5" t="s">
        <v>91</v>
      </c>
      <c r="L5" t="s">
        <v>45</v>
      </c>
      <c r="M5" t="s">
        <v>88</v>
      </c>
      <c r="N5" t="s">
        <v>457</v>
      </c>
      <c r="O5" t="s">
        <v>17</v>
      </c>
      <c r="P5" t="s">
        <v>39</v>
      </c>
      <c r="Q5" t="s">
        <v>40</v>
      </c>
      <c r="R5" t="s">
        <v>40</v>
      </c>
      <c r="S5" t="s">
        <v>349</v>
      </c>
      <c r="T5" t="s">
        <v>40</v>
      </c>
      <c r="U5" t="s">
        <v>335</v>
      </c>
      <c r="V5" t="s">
        <v>41</v>
      </c>
      <c r="W5" t="s">
        <v>137</v>
      </c>
      <c r="X5" t="s">
        <v>445</v>
      </c>
      <c r="Y5" t="s">
        <v>445</v>
      </c>
      <c r="Z5" t="s">
        <v>445</v>
      </c>
      <c r="AA5" t="s">
        <v>445</v>
      </c>
      <c r="AB5" t="s">
        <v>445</v>
      </c>
      <c r="AC5" t="s">
        <v>445</v>
      </c>
      <c r="AD5" t="s">
        <v>445</v>
      </c>
      <c r="AE5" t="s">
        <v>445</v>
      </c>
      <c r="AF5" t="s">
        <v>445</v>
      </c>
      <c r="AG5" t="s">
        <v>67</v>
      </c>
      <c r="AH5" t="s">
        <v>445</v>
      </c>
      <c r="AI5" t="s">
        <v>445</v>
      </c>
      <c r="AJ5" t="s">
        <v>405</v>
      </c>
      <c r="AK5" t="s">
        <v>445</v>
      </c>
      <c r="AL5" t="s">
        <v>68</v>
      </c>
      <c r="AM5" t="s">
        <v>445</v>
      </c>
      <c r="AN5" t="s">
        <v>34</v>
      </c>
      <c r="AO5" t="s">
        <v>445</v>
      </c>
      <c r="AP5" t="s">
        <v>69</v>
      </c>
      <c r="AQ5" t="s">
        <v>77</v>
      </c>
      <c r="AR5" t="s">
        <v>445</v>
      </c>
      <c r="AS5" t="s">
        <v>445</v>
      </c>
      <c r="AT5" t="s">
        <v>445</v>
      </c>
      <c r="AU5" t="s">
        <v>445</v>
      </c>
      <c r="AV5" t="s">
        <v>445</v>
      </c>
      <c r="AW5" t="s">
        <v>34</v>
      </c>
      <c r="AX5" t="s">
        <v>445</v>
      </c>
      <c r="AY5" t="s">
        <v>69</v>
      </c>
      <c r="AZ5" t="s">
        <v>77</v>
      </c>
      <c r="BA5" t="s">
        <v>445</v>
      </c>
      <c r="BB5" t="s">
        <v>445</v>
      </c>
      <c r="BC5" t="s">
        <v>85</v>
      </c>
      <c r="BD5" t="s">
        <v>445</v>
      </c>
      <c r="BE5" t="s">
        <v>35</v>
      </c>
      <c r="BF5" t="s">
        <v>445</v>
      </c>
      <c r="BG5" t="s">
        <v>53</v>
      </c>
      <c r="BH5" t="s">
        <v>445</v>
      </c>
      <c r="BI5" t="s">
        <v>445</v>
      </c>
      <c r="BJ5" t="s">
        <v>445</v>
      </c>
      <c r="BK5" t="s">
        <v>445</v>
      </c>
      <c r="BL5">
        <v>1</v>
      </c>
      <c r="BM5">
        <v>3</v>
      </c>
      <c r="BN5">
        <v>1</v>
      </c>
      <c r="BO5">
        <v>2</v>
      </c>
      <c r="BP5">
        <v>1</v>
      </c>
      <c r="BQ5">
        <v>4</v>
      </c>
      <c r="BR5">
        <v>5</v>
      </c>
      <c r="BS5">
        <v>5</v>
      </c>
      <c r="BT5">
        <v>5</v>
      </c>
      <c r="BU5" t="s">
        <v>467</v>
      </c>
      <c r="BV5" t="s">
        <v>465</v>
      </c>
    </row>
    <row r="6" spans="1:78" x14ac:dyDescent="0.25">
      <c r="A6">
        <v>756</v>
      </c>
      <c r="B6" t="s">
        <v>449</v>
      </c>
      <c r="C6" t="s">
        <v>42</v>
      </c>
      <c r="D6" t="s">
        <v>122</v>
      </c>
      <c r="E6" t="s">
        <v>11</v>
      </c>
      <c r="F6" t="s">
        <v>12</v>
      </c>
      <c r="G6" t="s">
        <v>130</v>
      </c>
      <c r="H6" t="s">
        <v>37</v>
      </c>
      <c r="I6" t="s">
        <v>38</v>
      </c>
      <c r="J6" t="s">
        <v>98</v>
      </c>
      <c r="K6" t="s">
        <v>91</v>
      </c>
      <c r="L6" t="s">
        <v>45</v>
      </c>
      <c r="M6" t="s">
        <v>62</v>
      </c>
      <c r="N6" t="s">
        <v>457</v>
      </c>
      <c r="O6" t="s">
        <v>164</v>
      </c>
      <c r="P6" t="s">
        <v>39</v>
      </c>
      <c r="Q6" t="s">
        <v>40</v>
      </c>
      <c r="R6" t="s">
        <v>40</v>
      </c>
      <c r="S6" t="s">
        <v>349</v>
      </c>
      <c r="T6" t="s">
        <v>40</v>
      </c>
      <c r="U6" t="s">
        <v>335</v>
      </c>
      <c r="V6" t="s">
        <v>41</v>
      </c>
      <c r="W6" t="s">
        <v>29</v>
      </c>
      <c r="X6" t="s">
        <v>445</v>
      </c>
      <c r="Y6" t="s">
        <v>445</v>
      </c>
      <c r="Z6" t="s">
        <v>66</v>
      </c>
      <c r="AA6" t="s">
        <v>76</v>
      </c>
      <c r="AB6" t="s">
        <v>445</v>
      </c>
      <c r="AC6" t="s">
        <v>445</v>
      </c>
      <c r="AD6" t="s">
        <v>114</v>
      </c>
      <c r="AE6" t="s">
        <v>445</v>
      </c>
      <c r="AF6" t="s">
        <v>445</v>
      </c>
      <c r="AG6" t="s">
        <v>67</v>
      </c>
      <c r="AH6" t="s">
        <v>445</v>
      </c>
      <c r="AI6" t="s">
        <v>445</v>
      </c>
      <c r="AJ6" t="s">
        <v>404</v>
      </c>
      <c r="AK6" t="s">
        <v>445</v>
      </c>
      <c r="AL6" t="s">
        <v>445</v>
      </c>
      <c r="AM6" t="s">
        <v>52</v>
      </c>
      <c r="AN6" t="s">
        <v>34</v>
      </c>
      <c r="AO6" t="s">
        <v>78</v>
      </c>
      <c r="AP6" t="s">
        <v>69</v>
      </c>
      <c r="AQ6" t="s">
        <v>77</v>
      </c>
      <c r="AR6" t="s">
        <v>445</v>
      </c>
      <c r="AS6" t="s">
        <v>445</v>
      </c>
      <c r="AT6" t="s">
        <v>445</v>
      </c>
      <c r="AU6" t="s">
        <v>445</v>
      </c>
      <c r="AV6" t="s">
        <v>52</v>
      </c>
      <c r="AW6" t="s">
        <v>34</v>
      </c>
      <c r="AX6" t="s">
        <v>445</v>
      </c>
      <c r="AY6" t="s">
        <v>69</v>
      </c>
      <c r="AZ6" t="s">
        <v>77</v>
      </c>
      <c r="BA6" t="s">
        <v>445</v>
      </c>
      <c r="BB6" t="s">
        <v>89</v>
      </c>
      <c r="BC6" t="s">
        <v>445</v>
      </c>
      <c r="BD6" t="s">
        <v>445</v>
      </c>
      <c r="BE6" t="s">
        <v>445</v>
      </c>
      <c r="BF6" t="s">
        <v>445</v>
      </c>
      <c r="BG6" t="s">
        <v>53</v>
      </c>
      <c r="BH6" t="s">
        <v>445</v>
      </c>
      <c r="BI6" t="s">
        <v>445</v>
      </c>
      <c r="BJ6" t="s">
        <v>445</v>
      </c>
      <c r="BK6" t="s">
        <v>445</v>
      </c>
      <c r="BL6">
        <v>2</v>
      </c>
      <c r="BM6">
        <v>5</v>
      </c>
      <c r="BN6">
        <v>2</v>
      </c>
      <c r="BO6">
        <v>3</v>
      </c>
      <c r="BP6">
        <v>1</v>
      </c>
      <c r="BQ6">
        <v>3</v>
      </c>
      <c r="BR6">
        <v>5</v>
      </c>
      <c r="BS6">
        <v>5</v>
      </c>
      <c r="BT6">
        <v>3</v>
      </c>
      <c r="BU6" t="s">
        <v>467</v>
      </c>
      <c r="BV6" t="s">
        <v>465</v>
      </c>
    </row>
    <row r="7" spans="1:78" x14ac:dyDescent="0.25">
      <c r="A7">
        <v>756</v>
      </c>
      <c r="B7" t="s">
        <v>449</v>
      </c>
      <c r="C7" t="s">
        <v>42</v>
      </c>
      <c r="D7" t="s">
        <v>122</v>
      </c>
      <c r="E7" t="s">
        <v>11</v>
      </c>
      <c r="F7" t="s">
        <v>12</v>
      </c>
      <c r="G7" t="s">
        <v>143</v>
      </c>
      <c r="H7" t="s">
        <v>37</v>
      </c>
      <c r="I7" t="s">
        <v>38</v>
      </c>
      <c r="J7" t="s">
        <v>98</v>
      </c>
      <c r="K7" t="s">
        <v>30</v>
      </c>
      <c r="L7" t="s">
        <v>45</v>
      </c>
      <c r="M7" t="s">
        <v>62</v>
      </c>
      <c r="N7" t="s">
        <v>457</v>
      </c>
      <c r="O7" t="s">
        <v>164</v>
      </c>
      <c r="P7" t="s">
        <v>106</v>
      </c>
      <c r="Q7" t="s">
        <v>140</v>
      </c>
      <c r="R7" t="s">
        <v>99</v>
      </c>
      <c r="S7" t="s">
        <v>348</v>
      </c>
      <c r="T7" t="s">
        <v>103</v>
      </c>
      <c r="U7" t="s">
        <v>305</v>
      </c>
      <c r="V7" t="s">
        <v>21</v>
      </c>
      <c r="W7" t="s">
        <v>29</v>
      </c>
      <c r="X7" t="s">
        <v>445</v>
      </c>
      <c r="Y7" t="s">
        <v>445</v>
      </c>
      <c r="Z7" t="s">
        <v>66</v>
      </c>
      <c r="AA7" t="s">
        <v>445</v>
      </c>
      <c r="AB7" t="s">
        <v>445</v>
      </c>
      <c r="AC7" t="s">
        <v>445</v>
      </c>
      <c r="AD7" t="s">
        <v>445</v>
      </c>
      <c r="AE7" t="s">
        <v>445</v>
      </c>
      <c r="AF7" t="s">
        <v>445</v>
      </c>
      <c r="AG7" t="s">
        <v>445</v>
      </c>
      <c r="AH7" t="s">
        <v>445</v>
      </c>
      <c r="AI7" t="s">
        <v>445</v>
      </c>
      <c r="AJ7" t="s">
        <v>405</v>
      </c>
      <c r="AK7" t="s">
        <v>445</v>
      </c>
      <c r="AL7" t="s">
        <v>68</v>
      </c>
      <c r="AM7" t="s">
        <v>445</v>
      </c>
      <c r="AN7" t="s">
        <v>445</v>
      </c>
      <c r="AO7" t="s">
        <v>445</v>
      </c>
      <c r="AP7" t="s">
        <v>445</v>
      </c>
      <c r="AQ7" t="s">
        <v>445</v>
      </c>
      <c r="AR7" t="s">
        <v>445</v>
      </c>
      <c r="AS7" t="s">
        <v>445</v>
      </c>
      <c r="AT7" t="s">
        <v>445</v>
      </c>
      <c r="AU7" t="s">
        <v>445</v>
      </c>
      <c r="AV7" t="s">
        <v>445</v>
      </c>
      <c r="AW7" t="s">
        <v>445</v>
      </c>
      <c r="AX7" t="s">
        <v>445</v>
      </c>
      <c r="AY7" t="s">
        <v>445</v>
      </c>
      <c r="AZ7" t="s">
        <v>77</v>
      </c>
      <c r="BA7" t="s">
        <v>445</v>
      </c>
      <c r="BB7" t="s">
        <v>445</v>
      </c>
      <c r="BC7" t="s">
        <v>445</v>
      </c>
      <c r="BD7" t="s">
        <v>445</v>
      </c>
      <c r="BE7" t="s">
        <v>445</v>
      </c>
      <c r="BF7" t="s">
        <v>79</v>
      </c>
      <c r="BG7" t="s">
        <v>445</v>
      </c>
      <c r="BH7" t="s">
        <v>445</v>
      </c>
      <c r="BI7" t="s">
        <v>445</v>
      </c>
      <c r="BJ7" t="s">
        <v>445</v>
      </c>
      <c r="BK7" t="s">
        <v>445</v>
      </c>
      <c r="BL7">
        <v>3</v>
      </c>
      <c r="BM7">
        <v>5</v>
      </c>
      <c r="BN7">
        <v>1</v>
      </c>
      <c r="BO7">
        <v>2</v>
      </c>
      <c r="BP7">
        <v>1</v>
      </c>
      <c r="BQ7">
        <v>5</v>
      </c>
      <c r="BR7">
        <v>4</v>
      </c>
      <c r="BS7">
        <v>5</v>
      </c>
      <c r="BT7">
        <v>3</v>
      </c>
      <c r="BU7" t="s">
        <v>467</v>
      </c>
      <c r="BV7" t="s">
        <v>465</v>
      </c>
      <c r="BW7" s="8" t="s">
        <v>204</v>
      </c>
      <c r="BX7" s="9"/>
    </row>
    <row r="8" spans="1:78" x14ac:dyDescent="0.25">
      <c r="A8">
        <v>756</v>
      </c>
      <c r="B8" t="s">
        <v>449</v>
      </c>
      <c r="C8" t="s">
        <v>42</v>
      </c>
      <c r="D8" t="s">
        <v>122</v>
      </c>
      <c r="E8" t="s">
        <v>11</v>
      </c>
      <c r="F8" t="s">
        <v>12</v>
      </c>
      <c r="G8" t="s">
        <v>143</v>
      </c>
      <c r="H8" t="s">
        <v>37</v>
      </c>
      <c r="I8" t="s">
        <v>15</v>
      </c>
      <c r="J8" t="s">
        <v>98</v>
      </c>
      <c r="K8" t="s">
        <v>91</v>
      </c>
      <c r="L8" t="s">
        <v>45</v>
      </c>
      <c r="M8" t="s">
        <v>46</v>
      </c>
      <c r="N8" t="s">
        <v>457</v>
      </c>
      <c r="O8" t="s">
        <v>57</v>
      </c>
      <c r="P8" t="s">
        <v>58</v>
      </c>
      <c r="Q8" t="s">
        <v>19</v>
      </c>
      <c r="R8" t="s">
        <v>60</v>
      </c>
      <c r="S8" t="s">
        <v>349</v>
      </c>
      <c r="T8" t="s">
        <v>65</v>
      </c>
      <c r="U8" t="s">
        <v>305</v>
      </c>
      <c r="V8" t="s">
        <v>41</v>
      </c>
      <c r="W8" t="s">
        <v>29</v>
      </c>
      <c r="X8" t="s">
        <v>445</v>
      </c>
      <c r="Y8" t="s">
        <v>445</v>
      </c>
      <c r="Z8" t="s">
        <v>66</v>
      </c>
      <c r="AA8" t="s">
        <v>445</v>
      </c>
      <c r="AB8" t="s">
        <v>445</v>
      </c>
      <c r="AC8" t="s">
        <v>445</v>
      </c>
      <c r="AD8" t="s">
        <v>114</v>
      </c>
      <c r="AE8" t="s">
        <v>445</v>
      </c>
      <c r="AF8" t="s">
        <v>445</v>
      </c>
      <c r="AG8" t="s">
        <v>445</v>
      </c>
      <c r="AH8" t="s">
        <v>445</v>
      </c>
      <c r="AI8" t="s">
        <v>445</v>
      </c>
      <c r="AJ8" t="s">
        <v>406</v>
      </c>
      <c r="AK8" t="s">
        <v>445</v>
      </c>
      <c r="AL8" t="s">
        <v>68</v>
      </c>
      <c r="AM8" t="s">
        <v>445</v>
      </c>
      <c r="AN8" t="s">
        <v>445</v>
      </c>
      <c r="AO8" t="s">
        <v>445</v>
      </c>
      <c r="AP8" t="s">
        <v>445</v>
      </c>
      <c r="AQ8" t="s">
        <v>77</v>
      </c>
      <c r="AR8" t="s">
        <v>445</v>
      </c>
      <c r="AS8" t="s">
        <v>445</v>
      </c>
      <c r="AT8" t="s">
        <v>445</v>
      </c>
      <c r="AU8" t="s">
        <v>68</v>
      </c>
      <c r="AV8" t="s">
        <v>445</v>
      </c>
      <c r="AW8" t="s">
        <v>445</v>
      </c>
      <c r="AX8" t="s">
        <v>445</v>
      </c>
      <c r="AY8" t="s">
        <v>445</v>
      </c>
      <c r="AZ8" t="s">
        <v>77</v>
      </c>
      <c r="BA8" t="s">
        <v>445</v>
      </c>
      <c r="BB8" t="s">
        <v>89</v>
      </c>
      <c r="BC8" t="s">
        <v>85</v>
      </c>
      <c r="BD8" t="s">
        <v>445</v>
      </c>
      <c r="BE8" t="s">
        <v>35</v>
      </c>
      <c r="BF8" t="s">
        <v>445</v>
      </c>
      <c r="BG8" t="s">
        <v>53</v>
      </c>
      <c r="BH8" t="s">
        <v>445</v>
      </c>
      <c r="BI8" t="s">
        <v>445</v>
      </c>
      <c r="BJ8" t="s">
        <v>445</v>
      </c>
      <c r="BK8" t="s">
        <v>445</v>
      </c>
      <c r="BL8">
        <v>1</v>
      </c>
      <c r="BM8">
        <v>3</v>
      </c>
      <c r="BN8">
        <v>2</v>
      </c>
      <c r="BO8">
        <v>2</v>
      </c>
      <c r="BP8">
        <v>1</v>
      </c>
      <c r="BQ8">
        <v>3</v>
      </c>
      <c r="BR8">
        <v>3</v>
      </c>
      <c r="BS8">
        <v>5</v>
      </c>
      <c r="BT8">
        <v>2</v>
      </c>
      <c r="BU8" t="s">
        <v>467</v>
      </c>
      <c r="BV8" t="s">
        <v>465</v>
      </c>
      <c r="BW8" s="11" t="s">
        <v>262</v>
      </c>
      <c r="BX8" s="11">
        <v>2024</v>
      </c>
    </row>
    <row r="9" spans="1:78" x14ac:dyDescent="0.25">
      <c r="A9">
        <v>756</v>
      </c>
      <c r="B9" t="s">
        <v>449</v>
      </c>
      <c r="C9" t="s">
        <v>42</v>
      </c>
      <c r="D9" t="s">
        <v>122</v>
      </c>
      <c r="E9" t="s">
        <v>119</v>
      </c>
      <c r="F9" t="s">
        <v>96</v>
      </c>
      <c r="G9" t="s">
        <v>130</v>
      </c>
      <c r="H9" t="s">
        <v>37</v>
      </c>
      <c r="I9" t="s">
        <v>38</v>
      </c>
      <c r="J9" t="s">
        <v>98</v>
      </c>
      <c r="K9" t="s">
        <v>74</v>
      </c>
      <c r="L9" t="s">
        <v>45</v>
      </c>
      <c r="M9" t="s">
        <v>62</v>
      </c>
      <c r="N9" t="s">
        <v>456</v>
      </c>
      <c r="O9" t="s">
        <v>17</v>
      </c>
      <c r="P9" t="s">
        <v>39</v>
      </c>
      <c r="Q9" t="s">
        <v>40</v>
      </c>
      <c r="R9" t="s">
        <v>40</v>
      </c>
      <c r="S9" t="s">
        <v>349</v>
      </c>
      <c r="T9" t="s">
        <v>40</v>
      </c>
      <c r="U9" t="s">
        <v>371</v>
      </c>
      <c r="V9" t="s">
        <v>41</v>
      </c>
      <c r="W9" t="s">
        <v>101</v>
      </c>
      <c r="X9" t="s">
        <v>445</v>
      </c>
      <c r="Y9" t="s">
        <v>445</v>
      </c>
      <c r="Z9" t="s">
        <v>66</v>
      </c>
      <c r="AA9" t="s">
        <v>445</v>
      </c>
      <c r="AB9" t="s">
        <v>445</v>
      </c>
      <c r="AC9" t="s">
        <v>445</v>
      </c>
      <c r="AD9" t="s">
        <v>445</v>
      </c>
      <c r="AE9" t="s">
        <v>445</v>
      </c>
      <c r="AF9" t="s">
        <v>445</v>
      </c>
      <c r="AG9" t="s">
        <v>445</v>
      </c>
      <c r="AH9" t="s">
        <v>445</v>
      </c>
      <c r="AI9" t="s">
        <v>445</v>
      </c>
      <c r="AJ9" t="s">
        <v>405</v>
      </c>
      <c r="AK9" t="s">
        <v>445</v>
      </c>
      <c r="AL9" t="s">
        <v>445</v>
      </c>
      <c r="AM9" t="s">
        <v>445</v>
      </c>
      <c r="AN9" t="s">
        <v>34</v>
      </c>
      <c r="AO9" t="s">
        <v>445</v>
      </c>
      <c r="AP9" t="s">
        <v>445</v>
      </c>
      <c r="AQ9" t="s">
        <v>445</v>
      </c>
      <c r="AR9" t="s">
        <v>445</v>
      </c>
      <c r="AS9" t="s">
        <v>445</v>
      </c>
      <c r="AT9" t="s">
        <v>445</v>
      </c>
      <c r="AU9" t="s">
        <v>445</v>
      </c>
      <c r="AV9" t="s">
        <v>445</v>
      </c>
      <c r="AW9" t="s">
        <v>34</v>
      </c>
      <c r="AX9" t="s">
        <v>445</v>
      </c>
      <c r="AY9" t="s">
        <v>69</v>
      </c>
      <c r="AZ9" t="s">
        <v>77</v>
      </c>
      <c r="BA9" t="s">
        <v>445</v>
      </c>
      <c r="BB9" t="s">
        <v>89</v>
      </c>
      <c r="BC9" t="s">
        <v>445</v>
      </c>
      <c r="BD9" t="s">
        <v>445</v>
      </c>
      <c r="BE9" t="s">
        <v>35</v>
      </c>
      <c r="BF9" t="s">
        <v>445</v>
      </c>
      <c r="BG9" t="s">
        <v>53</v>
      </c>
      <c r="BH9" t="s">
        <v>445</v>
      </c>
      <c r="BI9" t="s">
        <v>445</v>
      </c>
      <c r="BJ9" t="s">
        <v>445</v>
      </c>
      <c r="BK9" t="s">
        <v>445</v>
      </c>
      <c r="BL9">
        <v>2</v>
      </c>
      <c r="BM9">
        <v>4</v>
      </c>
      <c r="BN9">
        <v>2</v>
      </c>
      <c r="BO9">
        <v>5</v>
      </c>
      <c r="BP9">
        <v>1</v>
      </c>
      <c r="BQ9">
        <v>2</v>
      </c>
      <c r="BR9">
        <v>2</v>
      </c>
      <c r="BS9">
        <v>5</v>
      </c>
      <c r="BT9">
        <v>3</v>
      </c>
      <c r="BU9" t="s">
        <v>467</v>
      </c>
      <c r="BV9" t="s">
        <v>465</v>
      </c>
      <c r="BW9" s="12" t="s">
        <v>263</v>
      </c>
      <c r="BX9" s="13">
        <f>COUNTIF(B$3:B$111,CONCATENATE("*",BW9,"*"))/$BX$3</f>
        <v>0.20370370370370369</v>
      </c>
    </row>
    <row r="10" spans="1:78" x14ac:dyDescent="0.25">
      <c r="A10">
        <v>756</v>
      </c>
      <c r="B10" t="s">
        <v>449</v>
      </c>
      <c r="C10" t="s">
        <v>42</v>
      </c>
      <c r="D10" t="s">
        <v>122</v>
      </c>
      <c r="E10" t="s">
        <v>119</v>
      </c>
      <c r="F10" t="s">
        <v>81</v>
      </c>
      <c r="G10" t="s">
        <v>143</v>
      </c>
      <c r="H10" t="s">
        <v>37</v>
      </c>
      <c r="I10" t="s">
        <v>38</v>
      </c>
      <c r="J10" t="s">
        <v>98</v>
      </c>
      <c r="K10" t="s">
        <v>91</v>
      </c>
      <c r="L10" t="s">
        <v>45</v>
      </c>
      <c r="M10" t="s">
        <v>46</v>
      </c>
      <c r="N10" t="s">
        <v>456</v>
      </c>
      <c r="O10" t="s">
        <v>57</v>
      </c>
      <c r="P10" t="s">
        <v>39</v>
      </c>
      <c r="Q10" t="s">
        <v>40</v>
      </c>
      <c r="R10" t="s">
        <v>40</v>
      </c>
      <c r="S10" t="s">
        <v>349</v>
      </c>
      <c r="T10" t="s">
        <v>40</v>
      </c>
      <c r="U10" t="s">
        <v>335</v>
      </c>
      <c r="V10" t="s">
        <v>41</v>
      </c>
      <c r="W10" t="s">
        <v>137</v>
      </c>
      <c r="X10" t="s">
        <v>445</v>
      </c>
      <c r="Y10" t="s">
        <v>445</v>
      </c>
      <c r="Z10" t="s">
        <v>445</v>
      </c>
      <c r="AA10" t="s">
        <v>445</v>
      </c>
      <c r="AB10" t="s">
        <v>445</v>
      </c>
      <c r="AC10" t="s">
        <v>445</v>
      </c>
      <c r="AD10" t="s">
        <v>445</v>
      </c>
      <c r="AE10" t="s">
        <v>153</v>
      </c>
      <c r="AF10" t="s">
        <v>445</v>
      </c>
      <c r="AG10" t="s">
        <v>445</v>
      </c>
      <c r="AH10" t="s">
        <v>445</v>
      </c>
      <c r="AI10" t="s">
        <v>445</v>
      </c>
      <c r="AJ10" t="s">
        <v>406</v>
      </c>
      <c r="AK10" t="s">
        <v>445</v>
      </c>
      <c r="AL10" t="s">
        <v>68</v>
      </c>
      <c r="AM10" t="s">
        <v>52</v>
      </c>
      <c r="AN10" t="s">
        <v>34</v>
      </c>
      <c r="AO10" t="s">
        <v>78</v>
      </c>
      <c r="AP10" t="s">
        <v>445</v>
      </c>
      <c r="AQ10" t="s">
        <v>77</v>
      </c>
      <c r="AR10" t="s">
        <v>445</v>
      </c>
      <c r="AS10" t="s">
        <v>445</v>
      </c>
      <c r="AT10" t="s">
        <v>445</v>
      </c>
      <c r="AU10" t="s">
        <v>445</v>
      </c>
      <c r="AV10" t="s">
        <v>445</v>
      </c>
      <c r="AW10" t="s">
        <v>445</v>
      </c>
      <c r="AX10" t="s">
        <v>445</v>
      </c>
      <c r="AY10" t="s">
        <v>445</v>
      </c>
      <c r="AZ10" t="s">
        <v>77</v>
      </c>
      <c r="BA10" t="s">
        <v>445</v>
      </c>
      <c r="BB10" t="s">
        <v>89</v>
      </c>
      <c r="BC10" t="s">
        <v>445</v>
      </c>
      <c r="BD10" t="s">
        <v>445</v>
      </c>
      <c r="BE10" t="s">
        <v>35</v>
      </c>
      <c r="BF10" t="s">
        <v>445</v>
      </c>
      <c r="BG10" t="s">
        <v>53</v>
      </c>
      <c r="BH10" t="s">
        <v>445</v>
      </c>
      <c r="BI10" t="s">
        <v>445</v>
      </c>
      <c r="BJ10" t="s">
        <v>445</v>
      </c>
      <c r="BK10" t="s">
        <v>445</v>
      </c>
      <c r="BL10">
        <v>1</v>
      </c>
      <c r="BM10">
        <v>2</v>
      </c>
      <c r="BN10">
        <v>2</v>
      </c>
      <c r="BO10">
        <v>3</v>
      </c>
      <c r="BP10">
        <v>1</v>
      </c>
      <c r="BQ10">
        <v>1</v>
      </c>
      <c r="BR10">
        <v>2</v>
      </c>
      <c r="BS10">
        <v>3</v>
      </c>
      <c r="BT10">
        <v>1</v>
      </c>
      <c r="BU10" t="s">
        <v>467</v>
      </c>
      <c r="BV10" t="s">
        <v>465</v>
      </c>
      <c r="BW10" s="12" t="s">
        <v>264</v>
      </c>
      <c r="BX10" s="13">
        <f t="shared" ref="BX10:BX15" si="0">COUNTIF(B$3:B$111,CONCATENATE("*",BW10,"*"))/$BX$3</f>
        <v>0.24074074074074073</v>
      </c>
    </row>
    <row r="11" spans="1:78" x14ac:dyDescent="0.25">
      <c r="A11">
        <v>756</v>
      </c>
      <c r="B11" t="s">
        <v>449</v>
      </c>
      <c r="C11" t="s">
        <v>42</v>
      </c>
      <c r="D11" t="s">
        <v>122</v>
      </c>
      <c r="E11" t="s">
        <v>119</v>
      </c>
      <c r="F11" t="s">
        <v>81</v>
      </c>
      <c r="G11" t="s">
        <v>143</v>
      </c>
      <c r="H11" t="s">
        <v>37</v>
      </c>
      <c r="I11" t="s">
        <v>38</v>
      </c>
      <c r="J11" t="s">
        <v>98</v>
      </c>
      <c r="K11" t="s">
        <v>91</v>
      </c>
      <c r="L11" t="s">
        <v>45</v>
      </c>
      <c r="M11" t="s">
        <v>46</v>
      </c>
      <c r="N11" t="s">
        <v>457</v>
      </c>
      <c r="O11" t="s">
        <v>17</v>
      </c>
      <c r="P11" t="s">
        <v>39</v>
      </c>
      <c r="Q11" t="s">
        <v>40</v>
      </c>
      <c r="R11" t="s">
        <v>40</v>
      </c>
      <c r="S11" t="s">
        <v>348</v>
      </c>
      <c r="T11" t="s">
        <v>40</v>
      </c>
      <c r="U11" t="s">
        <v>335</v>
      </c>
      <c r="V11" t="s">
        <v>41</v>
      </c>
      <c r="W11" t="s">
        <v>137</v>
      </c>
      <c r="X11" t="s">
        <v>445</v>
      </c>
      <c r="Y11" t="s">
        <v>445</v>
      </c>
      <c r="Z11" t="s">
        <v>445</v>
      </c>
      <c r="AA11" t="s">
        <v>445</v>
      </c>
      <c r="AB11" t="s">
        <v>445</v>
      </c>
      <c r="AC11" t="s">
        <v>445</v>
      </c>
      <c r="AD11" t="s">
        <v>114</v>
      </c>
      <c r="AE11" t="s">
        <v>445</v>
      </c>
      <c r="AF11" t="s">
        <v>445</v>
      </c>
      <c r="AG11" t="s">
        <v>445</v>
      </c>
      <c r="AH11" t="s">
        <v>445</v>
      </c>
      <c r="AI11" t="s">
        <v>445</v>
      </c>
      <c r="AJ11" t="s">
        <v>404</v>
      </c>
      <c r="AK11" t="s">
        <v>445</v>
      </c>
      <c r="AL11" t="s">
        <v>445</v>
      </c>
      <c r="AM11" t="s">
        <v>445</v>
      </c>
      <c r="AN11" t="s">
        <v>445</v>
      </c>
      <c r="AO11" t="s">
        <v>445</v>
      </c>
      <c r="AP11" t="s">
        <v>445</v>
      </c>
      <c r="AQ11" t="s">
        <v>77</v>
      </c>
      <c r="AR11" t="s">
        <v>445</v>
      </c>
      <c r="AS11" t="s">
        <v>445</v>
      </c>
      <c r="AT11" t="s">
        <v>445</v>
      </c>
      <c r="AU11" t="s">
        <v>445</v>
      </c>
      <c r="AV11" t="s">
        <v>445</v>
      </c>
      <c r="AW11" t="s">
        <v>445</v>
      </c>
      <c r="AX11" t="s">
        <v>445</v>
      </c>
      <c r="AY11" t="s">
        <v>445</v>
      </c>
      <c r="AZ11" t="s">
        <v>77</v>
      </c>
      <c r="BA11" t="s">
        <v>445</v>
      </c>
      <c r="BB11" t="s">
        <v>89</v>
      </c>
      <c r="BC11" t="s">
        <v>445</v>
      </c>
      <c r="BD11" t="s">
        <v>445</v>
      </c>
      <c r="BE11" t="s">
        <v>445</v>
      </c>
      <c r="BF11" t="s">
        <v>445</v>
      </c>
      <c r="BG11" t="s">
        <v>53</v>
      </c>
      <c r="BH11" t="s">
        <v>445</v>
      </c>
      <c r="BI11" t="s">
        <v>445</v>
      </c>
      <c r="BJ11" t="s">
        <v>445</v>
      </c>
      <c r="BK11" t="s">
        <v>445</v>
      </c>
      <c r="BL11">
        <v>1</v>
      </c>
      <c r="BM11">
        <v>3</v>
      </c>
      <c r="BN11">
        <v>1</v>
      </c>
      <c r="BO11">
        <v>3</v>
      </c>
      <c r="BP11">
        <v>1</v>
      </c>
      <c r="BQ11">
        <v>5</v>
      </c>
      <c r="BR11">
        <v>1</v>
      </c>
      <c r="BS11">
        <v>5</v>
      </c>
      <c r="BT11">
        <v>2</v>
      </c>
      <c r="BU11" t="s">
        <v>467</v>
      </c>
      <c r="BV11" t="s">
        <v>465</v>
      </c>
      <c r="BW11" s="12" t="s">
        <v>265</v>
      </c>
      <c r="BX11" s="13">
        <f t="shared" si="0"/>
        <v>0.14814814814814814</v>
      </c>
    </row>
    <row r="12" spans="1:78" x14ac:dyDescent="0.25">
      <c r="A12">
        <v>756</v>
      </c>
      <c r="B12" t="s">
        <v>449</v>
      </c>
      <c r="C12" t="s">
        <v>42</v>
      </c>
      <c r="D12" t="s">
        <v>122</v>
      </c>
      <c r="E12" t="s">
        <v>119</v>
      </c>
      <c r="F12" t="s">
        <v>81</v>
      </c>
      <c r="G12" t="s">
        <v>143</v>
      </c>
      <c r="H12" t="s">
        <v>37</v>
      </c>
      <c r="I12" t="s">
        <v>38</v>
      </c>
      <c r="J12" t="s">
        <v>98</v>
      </c>
      <c r="K12" t="s">
        <v>91</v>
      </c>
      <c r="L12" t="s">
        <v>45</v>
      </c>
      <c r="M12" t="s">
        <v>26</v>
      </c>
      <c r="N12" t="s">
        <v>458</v>
      </c>
      <c r="O12" t="s">
        <v>131</v>
      </c>
      <c r="P12" t="s">
        <v>58</v>
      </c>
      <c r="Q12" t="s">
        <v>109</v>
      </c>
      <c r="R12" t="s">
        <v>99</v>
      </c>
      <c r="S12" t="s">
        <v>349</v>
      </c>
      <c r="T12" t="s">
        <v>31</v>
      </c>
      <c r="U12" t="s">
        <v>364</v>
      </c>
      <c r="V12" t="s">
        <v>41</v>
      </c>
      <c r="W12" t="s">
        <v>29</v>
      </c>
      <c r="X12" t="s">
        <v>445</v>
      </c>
      <c r="Y12" t="s">
        <v>445</v>
      </c>
      <c r="Z12" t="s">
        <v>66</v>
      </c>
      <c r="AA12" t="s">
        <v>76</v>
      </c>
      <c r="AB12" t="s">
        <v>445</v>
      </c>
      <c r="AC12" t="s">
        <v>445</v>
      </c>
      <c r="AD12" t="s">
        <v>114</v>
      </c>
      <c r="AE12" t="s">
        <v>445</v>
      </c>
      <c r="AF12" t="s">
        <v>445</v>
      </c>
      <c r="AG12" t="s">
        <v>67</v>
      </c>
      <c r="AH12" t="s">
        <v>445</v>
      </c>
      <c r="AI12" t="s">
        <v>445</v>
      </c>
      <c r="AJ12" t="s">
        <v>404</v>
      </c>
      <c r="AK12" t="s">
        <v>445</v>
      </c>
      <c r="AL12" t="s">
        <v>445</v>
      </c>
      <c r="AM12" t="s">
        <v>445</v>
      </c>
      <c r="AN12" t="s">
        <v>445</v>
      </c>
      <c r="AO12" t="s">
        <v>445</v>
      </c>
      <c r="AP12" t="s">
        <v>445</v>
      </c>
      <c r="AQ12" t="s">
        <v>77</v>
      </c>
      <c r="AR12" t="s">
        <v>133</v>
      </c>
      <c r="AS12" t="s">
        <v>445</v>
      </c>
      <c r="AT12" t="s">
        <v>445</v>
      </c>
      <c r="AU12" t="s">
        <v>445</v>
      </c>
      <c r="AV12" t="s">
        <v>445</v>
      </c>
      <c r="AW12" t="s">
        <v>445</v>
      </c>
      <c r="AX12" t="s">
        <v>445</v>
      </c>
      <c r="AY12" t="s">
        <v>445</v>
      </c>
      <c r="AZ12" t="s">
        <v>77</v>
      </c>
      <c r="BA12" t="s">
        <v>445</v>
      </c>
      <c r="BB12" t="s">
        <v>89</v>
      </c>
      <c r="BC12" t="s">
        <v>445</v>
      </c>
      <c r="BD12" t="s">
        <v>445</v>
      </c>
      <c r="BE12" t="s">
        <v>35</v>
      </c>
      <c r="BF12" t="s">
        <v>445</v>
      </c>
      <c r="BG12" t="s">
        <v>445</v>
      </c>
      <c r="BH12" t="s">
        <v>445</v>
      </c>
      <c r="BI12" t="s">
        <v>445</v>
      </c>
      <c r="BJ12" t="s">
        <v>445</v>
      </c>
      <c r="BK12" t="s">
        <v>445</v>
      </c>
      <c r="BL12">
        <v>1</v>
      </c>
      <c r="BM12">
        <v>3</v>
      </c>
      <c r="BN12">
        <v>2</v>
      </c>
      <c r="BO12">
        <v>2</v>
      </c>
      <c r="BP12">
        <v>1</v>
      </c>
      <c r="BQ12">
        <v>2</v>
      </c>
      <c r="BR12">
        <v>1</v>
      </c>
      <c r="BS12">
        <v>5</v>
      </c>
      <c r="BT12">
        <v>3</v>
      </c>
      <c r="BU12" t="s">
        <v>467</v>
      </c>
      <c r="BV12" t="s">
        <v>465</v>
      </c>
      <c r="BW12" s="12" t="s">
        <v>266</v>
      </c>
      <c r="BX12" s="13">
        <f t="shared" si="0"/>
        <v>0.1388888888888889</v>
      </c>
    </row>
    <row r="13" spans="1:78" x14ac:dyDescent="0.25">
      <c r="A13">
        <v>756</v>
      </c>
      <c r="B13" t="s">
        <v>449</v>
      </c>
      <c r="C13" t="s">
        <v>42</v>
      </c>
      <c r="D13" t="s">
        <v>122</v>
      </c>
      <c r="E13" t="s">
        <v>95</v>
      </c>
      <c r="F13" t="s">
        <v>12</v>
      </c>
      <c r="G13" t="s">
        <v>130</v>
      </c>
      <c r="H13" t="s">
        <v>37</v>
      </c>
      <c r="I13" t="s">
        <v>38</v>
      </c>
      <c r="J13" t="s">
        <v>98</v>
      </c>
      <c r="K13" t="s">
        <v>74</v>
      </c>
      <c r="L13" t="s">
        <v>45</v>
      </c>
      <c r="M13" t="s">
        <v>46</v>
      </c>
      <c r="N13" t="s">
        <v>457</v>
      </c>
      <c r="O13" t="s">
        <v>57</v>
      </c>
      <c r="P13" t="s">
        <v>106</v>
      </c>
      <c r="Q13" t="s">
        <v>109</v>
      </c>
      <c r="R13" t="s">
        <v>110</v>
      </c>
      <c r="S13" t="s">
        <v>349</v>
      </c>
      <c r="T13" t="s">
        <v>103</v>
      </c>
      <c r="U13" t="s">
        <v>428</v>
      </c>
      <c r="V13" t="s">
        <v>41</v>
      </c>
      <c r="W13" t="s">
        <v>116</v>
      </c>
      <c r="X13" t="s">
        <v>445</v>
      </c>
      <c r="Y13" t="s">
        <v>445</v>
      </c>
      <c r="Z13" t="s">
        <v>66</v>
      </c>
      <c r="AA13" t="s">
        <v>445</v>
      </c>
      <c r="AB13" t="s">
        <v>445</v>
      </c>
      <c r="AC13" t="s">
        <v>445</v>
      </c>
      <c r="AD13" t="s">
        <v>445</v>
      </c>
      <c r="AE13" t="s">
        <v>445</v>
      </c>
      <c r="AF13" t="s">
        <v>445</v>
      </c>
      <c r="AG13" t="s">
        <v>67</v>
      </c>
      <c r="AH13" t="s">
        <v>445</v>
      </c>
      <c r="AI13" t="s">
        <v>445</v>
      </c>
      <c r="AJ13" t="s">
        <v>405</v>
      </c>
      <c r="AK13" t="s">
        <v>445</v>
      </c>
      <c r="AL13" t="s">
        <v>445</v>
      </c>
      <c r="AM13" t="s">
        <v>445</v>
      </c>
      <c r="AN13" t="s">
        <v>445</v>
      </c>
      <c r="AO13" t="s">
        <v>445</v>
      </c>
      <c r="AP13" t="s">
        <v>445</v>
      </c>
      <c r="AQ13" t="s">
        <v>77</v>
      </c>
      <c r="AR13" t="s">
        <v>445</v>
      </c>
      <c r="AS13" t="s">
        <v>445</v>
      </c>
      <c r="AT13" t="s">
        <v>445</v>
      </c>
      <c r="AU13" t="s">
        <v>445</v>
      </c>
      <c r="AV13" t="s">
        <v>445</v>
      </c>
      <c r="AW13" t="s">
        <v>445</v>
      </c>
      <c r="AX13" t="s">
        <v>445</v>
      </c>
      <c r="AY13" t="s">
        <v>69</v>
      </c>
      <c r="AZ13" t="s">
        <v>77</v>
      </c>
      <c r="BA13" t="s">
        <v>445</v>
      </c>
      <c r="BB13" t="s">
        <v>445</v>
      </c>
      <c r="BC13" t="s">
        <v>445</v>
      </c>
      <c r="BD13" t="s">
        <v>48</v>
      </c>
      <c r="BE13" t="s">
        <v>35</v>
      </c>
      <c r="BF13" t="s">
        <v>445</v>
      </c>
      <c r="BG13" t="s">
        <v>53</v>
      </c>
      <c r="BH13" t="s">
        <v>445</v>
      </c>
      <c r="BI13" t="s">
        <v>445</v>
      </c>
      <c r="BJ13" t="s">
        <v>445</v>
      </c>
      <c r="BK13" t="s">
        <v>445</v>
      </c>
      <c r="BL13">
        <v>1</v>
      </c>
      <c r="BM13">
        <v>3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5</v>
      </c>
      <c r="BT13">
        <v>2</v>
      </c>
      <c r="BU13" t="s">
        <v>467</v>
      </c>
      <c r="BV13" t="s">
        <v>465</v>
      </c>
      <c r="BW13" s="12" t="s">
        <v>267</v>
      </c>
      <c r="BX13" s="13">
        <f t="shared" si="0"/>
        <v>0.12037037037037036</v>
      </c>
    </row>
    <row r="14" spans="1:78" x14ac:dyDescent="0.25">
      <c r="A14">
        <v>756</v>
      </c>
      <c r="B14" t="s">
        <v>449</v>
      </c>
      <c r="C14" t="s">
        <v>22</v>
      </c>
      <c r="D14" t="s">
        <v>122</v>
      </c>
      <c r="E14" t="s">
        <v>11</v>
      </c>
      <c r="F14" t="s">
        <v>129</v>
      </c>
      <c r="G14" t="s">
        <v>130</v>
      </c>
      <c r="H14" t="s">
        <v>37</v>
      </c>
      <c r="I14" t="s">
        <v>38</v>
      </c>
      <c r="J14" t="s">
        <v>98</v>
      </c>
      <c r="K14" t="s">
        <v>91</v>
      </c>
      <c r="L14" t="s">
        <v>45</v>
      </c>
      <c r="M14" t="s">
        <v>88</v>
      </c>
      <c r="N14" t="s">
        <v>457</v>
      </c>
      <c r="O14" t="s">
        <v>57</v>
      </c>
      <c r="P14" t="s">
        <v>18</v>
      </c>
      <c r="Q14" t="s">
        <v>19</v>
      </c>
      <c r="R14" t="s">
        <v>60</v>
      </c>
      <c r="S14" t="s">
        <v>349</v>
      </c>
      <c r="T14" t="s">
        <v>159</v>
      </c>
      <c r="U14" t="s">
        <v>364</v>
      </c>
      <c r="V14" t="s">
        <v>41</v>
      </c>
      <c r="W14" t="s">
        <v>29</v>
      </c>
      <c r="X14" t="s">
        <v>33</v>
      </c>
      <c r="Y14" t="s">
        <v>445</v>
      </c>
      <c r="Z14" t="s">
        <v>445</v>
      </c>
      <c r="AA14" t="s">
        <v>445</v>
      </c>
      <c r="AB14" t="s">
        <v>445</v>
      </c>
      <c r="AC14" t="s">
        <v>445</v>
      </c>
      <c r="AD14" t="s">
        <v>445</v>
      </c>
      <c r="AE14" t="s">
        <v>445</v>
      </c>
      <c r="AF14" t="s">
        <v>445</v>
      </c>
      <c r="AG14" t="s">
        <v>445</v>
      </c>
      <c r="AH14" t="s">
        <v>445</v>
      </c>
      <c r="AI14" t="s">
        <v>445</v>
      </c>
      <c r="AJ14" t="s">
        <v>407</v>
      </c>
      <c r="AK14" t="s">
        <v>445</v>
      </c>
      <c r="AL14" t="s">
        <v>445</v>
      </c>
      <c r="AM14" t="s">
        <v>445</v>
      </c>
      <c r="AN14" t="s">
        <v>445</v>
      </c>
      <c r="AO14" t="s">
        <v>78</v>
      </c>
      <c r="AP14" t="s">
        <v>69</v>
      </c>
      <c r="AQ14" t="s">
        <v>77</v>
      </c>
      <c r="AR14" t="s">
        <v>445</v>
      </c>
      <c r="AS14" t="s">
        <v>445</v>
      </c>
      <c r="AT14" t="s">
        <v>445</v>
      </c>
      <c r="AU14" t="s">
        <v>445</v>
      </c>
      <c r="AV14" t="s">
        <v>445</v>
      </c>
      <c r="AW14" t="s">
        <v>445</v>
      </c>
      <c r="AX14" t="s">
        <v>78</v>
      </c>
      <c r="AY14" t="s">
        <v>445</v>
      </c>
      <c r="AZ14" t="s">
        <v>445</v>
      </c>
      <c r="BA14" t="s">
        <v>445</v>
      </c>
      <c r="BB14" t="s">
        <v>89</v>
      </c>
      <c r="BC14" t="s">
        <v>445</v>
      </c>
      <c r="BD14" t="s">
        <v>445</v>
      </c>
      <c r="BE14" t="s">
        <v>35</v>
      </c>
      <c r="BF14" t="s">
        <v>445</v>
      </c>
      <c r="BG14" t="s">
        <v>53</v>
      </c>
      <c r="BH14" t="s">
        <v>445</v>
      </c>
      <c r="BI14" t="s">
        <v>445</v>
      </c>
      <c r="BJ14" t="s">
        <v>54</v>
      </c>
      <c r="BK14" t="s">
        <v>445</v>
      </c>
      <c r="BL14">
        <v>1</v>
      </c>
      <c r="BM14">
        <v>2</v>
      </c>
      <c r="BN14">
        <v>1</v>
      </c>
      <c r="BO14">
        <v>1</v>
      </c>
      <c r="BP14">
        <v>1</v>
      </c>
      <c r="BQ14">
        <v>1</v>
      </c>
      <c r="BR14">
        <v>2</v>
      </c>
      <c r="BS14">
        <v>3</v>
      </c>
      <c r="BT14">
        <v>2</v>
      </c>
      <c r="BU14" t="s">
        <v>467</v>
      </c>
      <c r="BV14" t="s">
        <v>465</v>
      </c>
      <c r="BW14" s="12" t="s">
        <v>268</v>
      </c>
      <c r="BX14" s="13">
        <f t="shared" si="0"/>
        <v>0.10185185185185185</v>
      </c>
    </row>
    <row r="15" spans="1:78" x14ac:dyDescent="0.25">
      <c r="A15">
        <v>756</v>
      </c>
      <c r="B15" t="s">
        <v>449</v>
      </c>
      <c r="C15" t="s">
        <v>22</v>
      </c>
      <c r="D15" t="s">
        <v>122</v>
      </c>
      <c r="E15" t="s">
        <v>11</v>
      </c>
      <c r="F15" t="s">
        <v>129</v>
      </c>
      <c r="G15" t="s">
        <v>143</v>
      </c>
      <c r="H15" t="s">
        <v>37</v>
      </c>
      <c r="I15" t="s">
        <v>38</v>
      </c>
      <c r="J15" t="s">
        <v>98</v>
      </c>
      <c r="K15" t="s">
        <v>91</v>
      </c>
      <c r="L15" t="s">
        <v>25</v>
      </c>
      <c r="M15" t="s">
        <v>26</v>
      </c>
      <c r="N15" t="s">
        <v>458</v>
      </c>
      <c r="O15" t="s">
        <v>57</v>
      </c>
      <c r="P15" t="s">
        <v>39</v>
      </c>
      <c r="Q15" t="s">
        <v>40</v>
      </c>
      <c r="R15" t="s">
        <v>40</v>
      </c>
      <c r="S15" t="s">
        <v>349</v>
      </c>
      <c r="T15" t="s">
        <v>40</v>
      </c>
      <c r="U15" t="s">
        <v>335</v>
      </c>
      <c r="V15" t="s">
        <v>41</v>
      </c>
      <c r="W15" t="s">
        <v>137</v>
      </c>
      <c r="X15" t="s">
        <v>445</v>
      </c>
      <c r="Y15" t="s">
        <v>445</v>
      </c>
      <c r="Z15" t="s">
        <v>445</v>
      </c>
      <c r="AA15" t="s">
        <v>445</v>
      </c>
      <c r="AB15" t="s">
        <v>445</v>
      </c>
      <c r="AC15" t="s">
        <v>445</v>
      </c>
      <c r="AD15" t="s">
        <v>114</v>
      </c>
      <c r="AE15" t="s">
        <v>445</v>
      </c>
      <c r="AF15" t="s">
        <v>445</v>
      </c>
      <c r="AG15" t="s">
        <v>67</v>
      </c>
      <c r="AH15" t="s">
        <v>445</v>
      </c>
      <c r="AI15" t="s">
        <v>445</v>
      </c>
      <c r="AJ15" t="s">
        <v>405</v>
      </c>
      <c r="AK15" t="s">
        <v>445</v>
      </c>
      <c r="AL15" t="s">
        <v>445</v>
      </c>
      <c r="AM15" t="s">
        <v>445</v>
      </c>
      <c r="AN15" t="s">
        <v>445</v>
      </c>
      <c r="AO15" t="s">
        <v>445</v>
      </c>
      <c r="AP15" t="s">
        <v>445</v>
      </c>
      <c r="AQ15" t="s">
        <v>77</v>
      </c>
      <c r="AR15" t="s">
        <v>445</v>
      </c>
      <c r="AS15" t="s">
        <v>445</v>
      </c>
      <c r="AT15" t="s">
        <v>445</v>
      </c>
      <c r="AU15" t="s">
        <v>445</v>
      </c>
      <c r="AV15" t="s">
        <v>445</v>
      </c>
      <c r="AW15" t="s">
        <v>445</v>
      </c>
      <c r="AX15" t="s">
        <v>445</v>
      </c>
      <c r="AY15" t="s">
        <v>445</v>
      </c>
      <c r="AZ15" t="s">
        <v>77</v>
      </c>
      <c r="BA15" t="s">
        <v>445</v>
      </c>
      <c r="BB15" t="s">
        <v>89</v>
      </c>
      <c r="BC15" t="s">
        <v>445</v>
      </c>
      <c r="BD15" t="s">
        <v>445</v>
      </c>
      <c r="BE15" t="s">
        <v>445</v>
      </c>
      <c r="BF15" t="s">
        <v>445</v>
      </c>
      <c r="BG15" t="s">
        <v>53</v>
      </c>
      <c r="BH15" t="s">
        <v>445</v>
      </c>
      <c r="BI15" t="s">
        <v>445</v>
      </c>
      <c r="BJ15" t="s">
        <v>445</v>
      </c>
      <c r="BK15" t="s">
        <v>445</v>
      </c>
      <c r="BL15">
        <v>1</v>
      </c>
      <c r="BM15">
        <v>5</v>
      </c>
      <c r="BN15">
        <v>1</v>
      </c>
      <c r="BO15">
        <v>1</v>
      </c>
      <c r="BP15">
        <v>1</v>
      </c>
      <c r="BQ15">
        <v>5</v>
      </c>
      <c r="BR15">
        <v>1</v>
      </c>
      <c r="BS15">
        <v>5</v>
      </c>
      <c r="BT15">
        <v>2</v>
      </c>
      <c r="BU15" t="s">
        <v>467</v>
      </c>
      <c r="BV15" t="s">
        <v>465</v>
      </c>
      <c r="BW15" s="12" t="s">
        <v>269</v>
      </c>
      <c r="BX15" s="13">
        <f t="shared" si="0"/>
        <v>4.6296296296296294E-2</v>
      </c>
    </row>
    <row r="16" spans="1:78" x14ac:dyDescent="0.25">
      <c r="A16">
        <v>756</v>
      </c>
      <c r="B16" t="s">
        <v>449</v>
      </c>
      <c r="C16" t="s">
        <v>22</v>
      </c>
      <c r="D16" t="s">
        <v>122</v>
      </c>
      <c r="E16" t="s">
        <v>11</v>
      </c>
      <c r="F16" t="s">
        <v>81</v>
      </c>
      <c r="G16" t="s">
        <v>130</v>
      </c>
      <c r="H16" t="s">
        <v>37</v>
      </c>
      <c r="I16" t="s">
        <v>38</v>
      </c>
      <c r="J16" t="s">
        <v>98</v>
      </c>
      <c r="K16" t="s">
        <v>64</v>
      </c>
      <c r="L16" t="s">
        <v>45</v>
      </c>
      <c r="M16" t="s">
        <v>26</v>
      </c>
      <c r="N16" t="s">
        <v>457</v>
      </c>
      <c r="O16" t="s">
        <v>131</v>
      </c>
      <c r="P16" t="s">
        <v>58</v>
      </c>
      <c r="Q16" t="s">
        <v>109</v>
      </c>
      <c r="R16" t="s">
        <v>110</v>
      </c>
      <c r="S16" t="s">
        <v>349</v>
      </c>
      <c r="T16" t="s">
        <v>166</v>
      </c>
      <c r="U16" t="s">
        <v>428</v>
      </c>
      <c r="V16" t="s">
        <v>21</v>
      </c>
      <c r="W16" t="s">
        <v>29</v>
      </c>
      <c r="X16" t="s">
        <v>445</v>
      </c>
      <c r="Y16" t="s">
        <v>445</v>
      </c>
      <c r="Z16" t="s">
        <v>66</v>
      </c>
      <c r="AA16" t="s">
        <v>76</v>
      </c>
      <c r="AB16" t="s">
        <v>445</v>
      </c>
      <c r="AC16" t="s">
        <v>445</v>
      </c>
      <c r="AD16" t="s">
        <v>445</v>
      </c>
      <c r="AE16" t="s">
        <v>445</v>
      </c>
      <c r="AF16" t="s">
        <v>445</v>
      </c>
      <c r="AG16" t="s">
        <v>445</v>
      </c>
      <c r="AH16" t="s">
        <v>145</v>
      </c>
      <c r="AI16" t="s">
        <v>445</v>
      </c>
      <c r="AJ16" t="s">
        <v>406</v>
      </c>
      <c r="AK16" t="s">
        <v>445</v>
      </c>
      <c r="AL16" t="s">
        <v>445</v>
      </c>
      <c r="AM16" t="s">
        <v>445</v>
      </c>
      <c r="AN16" t="s">
        <v>445</v>
      </c>
      <c r="AO16" t="s">
        <v>445</v>
      </c>
      <c r="AP16" t="s">
        <v>445</v>
      </c>
      <c r="AQ16" t="s">
        <v>77</v>
      </c>
      <c r="AR16" t="s">
        <v>445</v>
      </c>
      <c r="AS16" t="s">
        <v>445</v>
      </c>
      <c r="AT16" t="s">
        <v>445</v>
      </c>
      <c r="AU16" t="s">
        <v>445</v>
      </c>
      <c r="AV16" t="s">
        <v>445</v>
      </c>
      <c r="AW16" t="s">
        <v>445</v>
      </c>
      <c r="AX16" t="s">
        <v>445</v>
      </c>
      <c r="AY16" t="s">
        <v>69</v>
      </c>
      <c r="AZ16" t="s">
        <v>77</v>
      </c>
      <c r="BA16" t="s">
        <v>445</v>
      </c>
      <c r="BB16" t="s">
        <v>89</v>
      </c>
      <c r="BC16" t="s">
        <v>85</v>
      </c>
      <c r="BD16" t="s">
        <v>445</v>
      </c>
      <c r="BE16" t="s">
        <v>445</v>
      </c>
      <c r="BF16" t="s">
        <v>79</v>
      </c>
      <c r="BG16" t="s">
        <v>53</v>
      </c>
      <c r="BH16" t="s">
        <v>445</v>
      </c>
      <c r="BI16" t="s">
        <v>445</v>
      </c>
      <c r="BJ16" t="s">
        <v>445</v>
      </c>
      <c r="BK16" t="s">
        <v>168</v>
      </c>
      <c r="BL16">
        <v>1</v>
      </c>
      <c r="BM16">
        <v>3</v>
      </c>
      <c r="BN16">
        <v>2</v>
      </c>
      <c r="BO16">
        <v>2</v>
      </c>
      <c r="BP16">
        <v>1</v>
      </c>
      <c r="BQ16">
        <v>2</v>
      </c>
      <c r="BR16">
        <v>1</v>
      </c>
      <c r="BS16">
        <v>5</v>
      </c>
      <c r="BT16">
        <v>5</v>
      </c>
      <c r="BU16" t="s">
        <v>467</v>
      </c>
      <c r="BV16" t="s">
        <v>465</v>
      </c>
      <c r="BW16" s="14" t="s">
        <v>270</v>
      </c>
      <c r="BX16" s="16">
        <f>SUM(BX9:BX15)</f>
        <v>0.99999999999999989</v>
      </c>
    </row>
    <row r="17" spans="1:76" x14ac:dyDescent="0.25">
      <c r="A17">
        <v>756</v>
      </c>
      <c r="B17" t="s">
        <v>449</v>
      </c>
      <c r="C17" t="s">
        <v>22</v>
      </c>
      <c r="D17" t="s">
        <v>122</v>
      </c>
      <c r="E17" t="s">
        <v>119</v>
      </c>
      <c r="F17" t="s">
        <v>129</v>
      </c>
      <c r="G17" t="s">
        <v>130</v>
      </c>
      <c r="H17" t="s">
        <v>37</v>
      </c>
      <c r="I17" t="s">
        <v>38</v>
      </c>
      <c r="J17" t="s">
        <v>98</v>
      </c>
      <c r="K17" t="s">
        <v>91</v>
      </c>
      <c r="L17" t="s">
        <v>45</v>
      </c>
      <c r="M17" t="s">
        <v>62</v>
      </c>
      <c r="N17" t="s">
        <v>455</v>
      </c>
      <c r="O17" t="s">
        <v>131</v>
      </c>
      <c r="P17" t="s">
        <v>106</v>
      </c>
      <c r="Q17" t="s">
        <v>19</v>
      </c>
      <c r="R17" t="s">
        <v>99</v>
      </c>
      <c r="S17" t="s">
        <v>349</v>
      </c>
      <c r="T17" t="s">
        <v>117</v>
      </c>
      <c r="U17" t="s">
        <v>364</v>
      </c>
      <c r="V17" t="s">
        <v>41</v>
      </c>
      <c r="W17" t="s">
        <v>29</v>
      </c>
      <c r="X17" t="s">
        <v>445</v>
      </c>
      <c r="Y17" t="s">
        <v>445</v>
      </c>
      <c r="Z17" t="s">
        <v>445</v>
      </c>
      <c r="AA17" t="s">
        <v>445</v>
      </c>
      <c r="AB17" t="s">
        <v>445</v>
      </c>
      <c r="AC17" t="s">
        <v>445</v>
      </c>
      <c r="AD17" t="s">
        <v>114</v>
      </c>
      <c r="AE17" t="s">
        <v>445</v>
      </c>
      <c r="AF17" t="s">
        <v>445</v>
      </c>
      <c r="AG17" t="s">
        <v>67</v>
      </c>
      <c r="AH17" t="s">
        <v>445</v>
      </c>
      <c r="AI17" t="s">
        <v>445</v>
      </c>
      <c r="AJ17" t="s">
        <v>406</v>
      </c>
      <c r="AK17" t="s">
        <v>445</v>
      </c>
      <c r="AL17" t="s">
        <v>445</v>
      </c>
      <c r="AM17" t="s">
        <v>445</v>
      </c>
      <c r="AN17" t="s">
        <v>445</v>
      </c>
      <c r="AO17" t="s">
        <v>445</v>
      </c>
      <c r="AP17" t="s">
        <v>445</v>
      </c>
      <c r="AQ17" t="s">
        <v>77</v>
      </c>
      <c r="AR17" t="s">
        <v>445</v>
      </c>
      <c r="AS17" t="s">
        <v>445</v>
      </c>
      <c r="AT17" t="s">
        <v>445</v>
      </c>
      <c r="AU17" t="s">
        <v>445</v>
      </c>
      <c r="AV17" t="s">
        <v>445</v>
      </c>
      <c r="AW17" t="s">
        <v>445</v>
      </c>
      <c r="AX17" t="s">
        <v>445</v>
      </c>
      <c r="AY17" t="s">
        <v>69</v>
      </c>
      <c r="AZ17" t="s">
        <v>77</v>
      </c>
      <c r="BA17" t="s">
        <v>445</v>
      </c>
      <c r="BB17" t="s">
        <v>445</v>
      </c>
      <c r="BC17" t="s">
        <v>445</v>
      </c>
      <c r="BD17" t="s">
        <v>445</v>
      </c>
      <c r="BE17" t="s">
        <v>445</v>
      </c>
      <c r="BF17" t="s">
        <v>445</v>
      </c>
      <c r="BG17" t="s">
        <v>53</v>
      </c>
      <c r="BH17" t="s">
        <v>445</v>
      </c>
      <c r="BI17" t="s">
        <v>445</v>
      </c>
      <c r="BJ17" t="s">
        <v>445</v>
      </c>
      <c r="BK17" t="s">
        <v>445</v>
      </c>
      <c r="BL17">
        <v>1</v>
      </c>
      <c r="BM17">
        <v>4</v>
      </c>
      <c r="BN17">
        <v>1</v>
      </c>
      <c r="BO17">
        <v>1</v>
      </c>
      <c r="BP17">
        <v>1</v>
      </c>
      <c r="BQ17">
        <v>5</v>
      </c>
      <c r="BR17">
        <v>4</v>
      </c>
      <c r="BS17">
        <v>5</v>
      </c>
      <c r="BT17">
        <v>3</v>
      </c>
      <c r="BU17" t="s">
        <v>467</v>
      </c>
      <c r="BV17" t="s">
        <v>465</v>
      </c>
      <c r="BW17" s="10"/>
      <c r="BX17" s="10"/>
    </row>
    <row r="18" spans="1:76" x14ac:dyDescent="0.25">
      <c r="A18">
        <v>756</v>
      </c>
      <c r="B18" t="s">
        <v>449</v>
      </c>
      <c r="C18" t="s">
        <v>22</v>
      </c>
      <c r="D18" t="s">
        <v>122</v>
      </c>
      <c r="E18" t="s">
        <v>95</v>
      </c>
      <c r="F18" t="s">
        <v>96</v>
      </c>
      <c r="G18" t="s">
        <v>143</v>
      </c>
      <c r="H18" t="s">
        <v>37</v>
      </c>
      <c r="I18" t="s">
        <v>38</v>
      </c>
      <c r="J18" t="s">
        <v>98</v>
      </c>
      <c r="K18" t="s">
        <v>74</v>
      </c>
      <c r="L18" t="s">
        <v>45</v>
      </c>
      <c r="M18" t="s">
        <v>62</v>
      </c>
      <c r="N18" t="s">
        <v>455</v>
      </c>
      <c r="O18" t="s">
        <v>57</v>
      </c>
      <c r="P18" t="s">
        <v>106</v>
      </c>
      <c r="Q18" t="s">
        <v>87</v>
      </c>
      <c r="R18" t="s">
        <v>99</v>
      </c>
      <c r="S18" t="s">
        <v>346</v>
      </c>
      <c r="T18" t="s">
        <v>65</v>
      </c>
      <c r="U18" t="s">
        <v>365</v>
      </c>
      <c r="V18" t="s">
        <v>41</v>
      </c>
      <c r="W18" t="s">
        <v>183</v>
      </c>
      <c r="X18" t="s">
        <v>445</v>
      </c>
      <c r="Y18" t="s">
        <v>445</v>
      </c>
      <c r="Z18" t="s">
        <v>66</v>
      </c>
      <c r="AA18" t="s">
        <v>445</v>
      </c>
      <c r="AB18" t="s">
        <v>445</v>
      </c>
      <c r="AC18" t="s">
        <v>445</v>
      </c>
      <c r="AD18" t="s">
        <v>114</v>
      </c>
      <c r="AE18" t="s">
        <v>445</v>
      </c>
      <c r="AF18" t="s">
        <v>445</v>
      </c>
      <c r="AG18" t="s">
        <v>445</v>
      </c>
      <c r="AH18" t="s">
        <v>445</v>
      </c>
      <c r="AI18" t="s">
        <v>445</v>
      </c>
      <c r="AJ18" t="s">
        <v>405</v>
      </c>
      <c r="AK18" t="s">
        <v>445</v>
      </c>
      <c r="AL18" t="s">
        <v>68</v>
      </c>
      <c r="AM18" t="s">
        <v>445</v>
      </c>
      <c r="AN18" t="s">
        <v>445</v>
      </c>
      <c r="AO18" t="s">
        <v>445</v>
      </c>
      <c r="AP18" t="s">
        <v>445</v>
      </c>
      <c r="AQ18" t="s">
        <v>77</v>
      </c>
      <c r="AR18" t="s">
        <v>445</v>
      </c>
      <c r="AS18" t="s">
        <v>445</v>
      </c>
      <c r="AT18" t="s">
        <v>445</v>
      </c>
      <c r="AU18" t="s">
        <v>445</v>
      </c>
      <c r="AV18" t="s">
        <v>445</v>
      </c>
      <c r="AW18" t="s">
        <v>445</v>
      </c>
      <c r="AX18" t="s">
        <v>445</v>
      </c>
      <c r="AY18" t="s">
        <v>445</v>
      </c>
      <c r="AZ18" t="s">
        <v>77</v>
      </c>
      <c r="BA18" t="s">
        <v>445</v>
      </c>
      <c r="BB18" t="s">
        <v>89</v>
      </c>
      <c r="BC18" t="s">
        <v>85</v>
      </c>
      <c r="BD18" t="s">
        <v>445</v>
      </c>
      <c r="BE18" t="s">
        <v>445</v>
      </c>
      <c r="BF18" t="s">
        <v>79</v>
      </c>
      <c r="BG18" t="s">
        <v>53</v>
      </c>
      <c r="BH18" t="s">
        <v>445</v>
      </c>
      <c r="BI18" t="s">
        <v>445</v>
      </c>
      <c r="BJ18" t="s">
        <v>445</v>
      </c>
      <c r="BK18" t="s">
        <v>445</v>
      </c>
      <c r="BL18">
        <v>2</v>
      </c>
      <c r="BM18">
        <v>3</v>
      </c>
      <c r="BN18">
        <v>2</v>
      </c>
      <c r="BO18">
        <v>4</v>
      </c>
      <c r="BP18">
        <v>2</v>
      </c>
      <c r="BQ18">
        <v>5</v>
      </c>
      <c r="BR18">
        <v>2</v>
      </c>
      <c r="BS18">
        <v>4</v>
      </c>
      <c r="BT18">
        <v>2</v>
      </c>
      <c r="BU18" t="s">
        <v>467</v>
      </c>
      <c r="BV18" t="s">
        <v>465</v>
      </c>
      <c r="BW18" s="8" t="s">
        <v>203</v>
      </c>
      <c r="BX18" s="9"/>
    </row>
    <row r="19" spans="1:76" x14ac:dyDescent="0.25">
      <c r="A19">
        <v>756</v>
      </c>
      <c r="B19" t="s">
        <v>450</v>
      </c>
      <c r="C19" t="s">
        <v>42</v>
      </c>
      <c r="D19" t="s">
        <v>44</v>
      </c>
      <c r="E19" t="s">
        <v>11</v>
      </c>
      <c r="F19" t="s">
        <v>129</v>
      </c>
      <c r="G19" t="s">
        <v>108</v>
      </c>
      <c r="H19" t="s">
        <v>37</v>
      </c>
      <c r="I19" t="s">
        <v>38</v>
      </c>
      <c r="J19" t="s">
        <v>82</v>
      </c>
      <c r="K19" t="s">
        <v>91</v>
      </c>
      <c r="L19" t="s">
        <v>45</v>
      </c>
      <c r="M19" t="s">
        <v>46</v>
      </c>
      <c r="N19" t="s">
        <v>457</v>
      </c>
      <c r="O19" t="s">
        <v>57</v>
      </c>
      <c r="P19" t="s">
        <v>106</v>
      </c>
      <c r="Q19" t="s">
        <v>140</v>
      </c>
      <c r="R19" t="s">
        <v>60</v>
      </c>
      <c r="S19" t="s">
        <v>348</v>
      </c>
      <c r="T19" t="s">
        <v>103</v>
      </c>
      <c r="U19" t="s">
        <v>368</v>
      </c>
      <c r="V19" t="s">
        <v>21</v>
      </c>
      <c r="W19" t="s">
        <v>29</v>
      </c>
      <c r="X19" t="s">
        <v>33</v>
      </c>
      <c r="Y19" t="s">
        <v>445</v>
      </c>
      <c r="Z19" t="s">
        <v>445</v>
      </c>
      <c r="AA19" t="s">
        <v>445</v>
      </c>
      <c r="AB19" t="s">
        <v>445</v>
      </c>
      <c r="AC19" t="s">
        <v>445</v>
      </c>
      <c r="AD19" t="s">
        <v>445</v>
      </c>
      <c r="AE19" t="s">
        <v>445</v>
      </c>
      <c r="AF19" t="s">
        <v>445</v>
      </c>
      <c r="AG19" t="s">
        <v>445</v>
      </c>
      <c r="AH19" t="s">
        <v>445</v>
      </c>
      <c r="AI19" t="s">
        <v>445</v>
      </c>
      <c r="AJ19" t="s">
        <v>402</v>
      </c>
      <c r="AK19" t="s">
        <v>409</v>
      </c>
      <c r="AL19" t="s">
        <v>445</v>
      </c>
      <c r="AM19" t="s">
        <v>445</v>
      </c>
      <c r="AN19" t="s">
        <v>445</v>
      </c>
      <c r="AO19" t="s">
        <v>445</v>
      </c>
      <c r="AP19" t="s">
        <v>445</v>
      </c>
      <c r="AQ19" t="s">
        <v>445</v>
      </c>
      <c r="AR19" t="s">
        <v>445</v>
      </c>
      <c r="AS19" t="s">
        <v>445</v>
      </c>
      <c r="AT19" t="s">
        <v>445</v>
      </c>
      <c r="AU19" t="s">
        <v>445</v>
      </c>
      <c r="AV19" t="s">
        <v>445</v>
      </c>
      <c r="AW19" t="s">
        <v>445</v>
      </c>
      <c r="AX19" t="s">
        <v>445</v>
      </c>
      <c r="AY19" t="s">
        <v>445</v>
      </c>
      <c r="AZ19" t="s">
        <v>77</v>
      </c>
      <c r="BA19" t="s">
        <v>445</v>
      </c>
      <c r="BB19" t="s">
        <v>445</v>
      </c>
      <c r="BC19" t="s">
        <v>445</v>
      </c>
      <c r="BD19" t="s">
        <v>445</v>
      </c>
      <c r="BE19" t="s">
        <v>445</v>
      </c>
      <c r="BF19" t="s">
        <v>79</v>
      </c>
      <c r="BG19" t="s">
        <v>53</v>
      </c>
      <c r="BH19" t="s">
        <v>445</v>
      </c>
      <c r="BI19" t="s">
        <v>80</v>
      </c>
      <c r="BJ19" t="s">
        <v>445</v>
      </c>
      <c r="BK19" t="s">
        <v>445</v>
      </c>
      <c r="BL19">
        <v>2</v>
      </c>
      <c r="BM19">
        <v>5</v>
      </c>
      <c r="BN19">
        <v>1</v>
      </c>
      <c r="BO19">
        <v>2</v>
      </c>
      <c r="BP19">
        <v>1</v>
      </c>
      <c r="BQ19">
        <v>2</v>
      </c>
      <c r="BR19">
        <v>1</v>
      </c>
      <c r="BS19">
        <v>5</v>
      </c>
      <c r="BT19">
        <v>2</v>
      </c>
      <c r="BU19" t="s">
        <v>467</v>
      </c>
      <c r="BV19" t="s">
        <v>465</v>
      </c>
      <c r="BW19" s="11" t="s">
        <v>262</v>
      </c>
      <c r="BX19" s="11">
        <v>2024</v>
      </c>
    </row>
    <row r="20" spans="1:76" x14ac:dyDescent="0.25">
      <c r="A20">
        <v>756</v>
      </c>
      <c r="B20" t="s">
        <v>450</v>
      </c>
      <c r="C20" t="s">
        <v>42</v>
      </c>
      <c r="D20" t="s">
        <v>44</v>
      </c>
      <c r="E20" t="s">
        <v>11</v>
      </c>
      <c r="F20" t="s">
        <v>12</v>
      </c>
      <c r="G20" t="s">
        <v>130</v>
      </c>
      <c r="H20" t="s">
        <v>37</v>
      </c>
      <c r="I20" t="s">
        <v>38</v>
      </c>
      <c r="J20" t="s">
        <v>82</v>
      </c>
      <c r="K20" t="s">
        <v>102</v>
      </c>
      <c r="L20" t="s">
        <v>45</v>
      </c>
      <c r="M20" t="s">
        <v>46</v>
      </c>
      <c r="N20" t="s">
        <v>457</v>
      </c>
      <c r="O20" t="s">
        <v>57</v>
      </c>
      <c r="P20" t="s">
        <v>58</v>
      </c>
      <c r="Q20" t="s">
        <v>140</v>
      </c>
      <c r="R20" t="s">
        <v>110</v>
      </c>
      <c r="S20" t="s">
        <v>346</v>
      </c>
      <c r="T20" t="s">
        <v>65</v>
      </c>
      <c r="U20" t="s">
        <v>364</v>
      </c>
      <c r="V20" t="s">
        <v>136</v>
      </c>
      <c r="W20" t="s">
        <v>29</v>
      </c>
      <c r="X20" t="s">
        <v>33</v>
      </c>
      <c r="Y20" t="s">
        <v>445</v>
      </c>
      <c r="Z20" t="s">
        <v>66</v>
      </c>
      <c r="AA20" t="s">
        <v>445</v>
      </c>
      <c r="AB20" t="s">
        <v>445</v>
      </c>
      <c r="AC20" t="s">
        <v>445</v>
      </c>
      <c r="AD20" t="s">
        <v>445</v>
      </c>
      <c r="AE20" t="s">
        <v>445</v>
      </c>
      <c r="AF20" t="s">
        <v>445</v>
      </c>
      <c r="AG20" t="s">
        <v>445</v>
      </c>
      <c r="AH20" t="s">
        <v>445</v>
      </c>
      <c r="AI20" t="s">
        <v>445</v>
      </c>
      <c r="AJ20" t="s">
        <v>405</v>
      </c>
      <c r="AK20" t="s">
        <v>445</v>
      </c>
      <c r="AL20" t="s">
        <v>445</v>
      </c>
      <c r="AM20" t="s">
        <v>445</v>
      </c>
      <c r="AN20" t="s">
        <v>34</v>
      </c>
      <c r="AO20" t="s">
        <v>445</v>
      </c>
      <c r="AP20" t="s">
        <v>445</v>
      </c>
      <c r="AQ20" t="s">
        <v>445</v>
      </c>
      <c r="AR20" t="s">
        <v>445</v>
      </c>
      <c r="AS20" t="s">
        <v>445</v>
      </c>
      <c r="AT20" t="s">
        <v>141</v>
      </c>
      <c r="AU20" t="s">
        <v>445</v>
      </c>
      <c r="AV20" t="s">
        <v>445</v>
      </c>
      <c r="AW20" t="s">
        <v>445</v>
      </c>
      <c r="AX20" t="s">
        <v>445</v>
      </c>
      <c r="AY20" t="s">
        <v>445</v>
      </c>
      <c r="AZ20" t="s">
        <v>445</v>
      </c>
      <c r="BA20" t="s">
        <v>445</v>
      </c>
      <c r="BB20" t="s">
        <v>445</v>
      </c>
      <c r="BC20" t="s">
        <v>445</v>
      </c>
      <c r="BD20" t="s">
        <v>445</v>
      </c>
      <c r="BE20" t="s">
        <v>445</v>
      </c>
      <c r="BF20" t="s">
        <v>445</v>
      </c>
      <c r="BG20" t="s">
        <v>53</v>
      </c>
      <c r="BH20" t="s">
        <v>445</v>
      </c>
      <c r="BI20" t="s">
        <v>445</v>
      </c>
      <c r="BJ20" t="s">
        <v>445</v>
      </c>
      <c r="BK20" t="s">
        <v>445</v>
      </c>
      <c r="BL20">
        <v>1</v>
      </c>
      <c r="BM20">
        <v>3</v>
      </c>
      <c r="BN20">
        <v>2</v>
      </c>
      <c r="BO20">
        <v>3</v>
      </c>
      <c r="BP20">
        <v>1</v>
      </c>
      <c r="BQ20">
        <v>2</v>
      </c>
      <c r="BR20">
        <v>1</v>
      </c>
      <c r="BS20">
        <v>5</v>
      </c>
      <c r="BT20">
        <v>2</v>
      </c>
      <c r="BU20" t="s">
        <v>467</v>
      </c>
      <c r="BV20" t="s">
        <v>465</v>
      </c>
      <c r="BW20" s="12" t="s">
        <v>271</v>
      </c>
      <c r="BX20" s="13">
        <f>COUNTIF(C$3:C$111,CONCATENATE("*",BW20,"*"))/$BX$3</f>
        <v>0.37962962962962965</v>
      </c>
    </row>
    <row r="21" spans="1:76" x14ac:dyDescent="0.25">
      <c r="A21">
        <v>756</v>
      </c>
      <c r="B21" t="s">
        <v>450</v>
      </c>
      <c r="C21" t="s">
        <v>42</v>
      </c>
      <c r="D21" t="s">
        <v>122</v>
      </c>
      <c r="E21" t="s">
        <v>11</v>
      </c>
      <c r="F21" t="s">
        <v>96</v>
      </c>
      <c r="G21" t="s">
        <v>130</v>
      </c>
      <c r="H21" t="s">
        <v>37</v>
      </c>
      <c r="I21" t="s">
        <v>38</v>
      </c>
      <c r="J21" t="s">
        <v>98</v>
      </c>
      <c r="K21" t="s">
        <v>30</v>
      </c>
      <c r="L21" t="s">
        <v>45</v>
      </c>
      <c r="M21" t="s">
        <v>46</v>
      </c>
      <c r="N21" t="s">
        <v>457</v>
      </c>
      <c r="O21" t="s">
        <v>17</v>
      </c>
      <c r="P21" t="s">
        <v>18</v>
      </c>
      <c r="Q21" t="s">
        <v>87</v>
      </c>
      <c r="R21" t="s">
        <v>99</v>
      </c>
      <c r="S21" t="s">
        <v>349</v>
      </c>
      <c r="T21" t="s">
        <v>117</v>
      </c>
      <c r="U21" t="s">
        <v>364</v>
      </c>
      <c r="V21" t="s">
        <v>41</v>
      </c>
      <c r="W21" t="s">
        <v>101</v>
      </c>
      <c r="X21" t="s">
        <v>445</v>
      </c>
      <c r="Y21" t="s">
        <v>445</v>
      </c>
      <c r="Z21" t="s">
        <v>445</v>
      </c>
      <c r="AA21" t="s">
        <v>76</v>
      </c>
      <c r="AB21" t="s">
        <v>445</v>
      </c>
      <c r="AC21" t="s">
        <v>445</v>
      </c>
      <c r="AD21" t="s">
        <v>445</v>
      </c>
      <c r="AE21" t="s">
        <v>445</v>
      </c>
      <c r="AF21" t="s">
        <v>445</v>
      </c>
      <c r="AG21" t="s">
        <v>445</v>
      </c>
      <c r="AH21" t="s">
        <v>445</v>
      </c>
      <c r="AI21" t="s">
        <v>445</v>
      </c>
      <c r="AJ21" t="s">
        <v>405</v>
      </c>
      <c r="AK21" t="s">
        <v>445</v>
      </c>
      <c r="AL21" t="s">
        <v>68</v>
      </c>
      <c r="AM21" t="s">
        <v>445</v>
      </c>
      <c r="AN21" t="s">
        <v>445</v>
      </c>
      <c r="AO21" t="s">
        <v>445</v>
      </c>
      <c r="AP21" t="s">
        <v>445</v>
      </c>
      <c r="AQ21" t="s">
        <v>77</v>
      </c>
      <c r="AR21" t="s">
        <v>445</v>
      </c>
      <c r="AS21" t="s">
        <v>445</v>
      </c>
      <c r="AT21" t="s">
        <v>445</v>
      </c>
      <c r="AU21" t="s">
        <v>68</v>
      </c>
      <c r="AV21" t="s">
        <v>445</v>
      </c>
      <c r="AW21" t="s">
        <v>445</v>
      </c>
      <c r="AX21" t="s">
        <v>445</v>
      </c>
      <c r="AY21" t="s">
        <v>445</v>
      </c>
      <c r="AZ21" t="s">
        <v>77</v>
      </c>
      <c r="BA21" t="s">
        <v>445</v>
      </c>
      <c r="BB21" t="s">
        <v>89</v>
      </c>
      <c r="BC21" t="s">
        <v>445</v>
      </c>
      <c r="BD21" t="s">
        <v>445</v>
      </c>
      <c r="BE21" t="s">
        <v>445</v>
      </c>
      <c r="BF21" t="s">
        <v>445</v>
      </c>
      <c r="BG21" t="s">
        <v>53</v>
      </c>
      <c r="BH21" t="s">
        <v>445</v>
      </c>
      <c r="BI21" t="s">
        <v>445</v>
      </c>
      <c r="BJ21" t="s">
        <v>445</v>
      </c>
      <c r="BK21" t="s">
        <v>445</v>
      </c>
      <c r="BL21">
        <v>2</v>
      </c>
      <c r="BM21">
        <v>3</v>
      </c>
      <c r="BN21">
        <v>2</v>
      </c>
      <c r="BO21">
        <v>2</v>
      </c>
      <c r="BP21">
        <v>1</v>
      </c>
      <c r="BQ21">
        <v>4</v>
      </c>
      <c r="BR21">
        <v>4</v>
      </c>
      <c r="BS21">
        <v>5</v>
      </c>
      <c r="BT21">
        <v>2</v>
      </c>
      <c r="BU21" t="s">
        <v>467</v>
      </c>
      <c r="BV21" t="s">
        <v>465</v>
      </c>
      <c r="BW21" s="12" t="s">
        <v>272</v>
      </c>
      <c r="BX21" s="13">
        <f>COUNTIF(C$3:C$111,CONCATENATE("*",BW21,"*"))/$BX$3</f>
        <v>0.62037037037037035</v>
      </c>
    </row>
    <row r="22" spans="1:76" x14ac:dyDescent="0.25">
      <c r="A22">
        <v>756</v>
      </c>
      <c r="B22" t="s">
        <v>450</v>
      </c>
      <c r="C22" t="s">
        <v>42</v>
      </c>
      <c r="D22" t="s">
        <v>122</v>
      </c>
      <c r="E22" t="s">
        <v>11</v>
      </c>
      <c r="F22" t="s">
        <v>96</v>
      </c>
      <c r="G22" t="s">
        <v>108</v>
      </c>
      <c r="H22" t="s">
        <v>37</v>
      </c>
      <c r="I22" t="s">
        <v>38</v>
      </c>
      <c r="J22" t="s">
        <v>98</v>
      </c>
      <c r="K22" t="s">
        <v>102</v>
      </c>
      <c r="L22" t="s">
        <v>45</v>
      </c>
      <c r="M22" t="s">
        <v>62</v>
      </c>
      <c r="N22" t="s">
        <v>458</v>
      </c>
      <c r="O22" t="s">
        <v>131</v>
      </c>
      <c r="P22" t="s">
        <v>58</v>
      </c>
      <c r="Q22" t="s">
        <v>19</v>
      </c>
      <c r="R22" t="s">
        <v>20</v>
      </c>
      <c r="S22" t="s">
        <v>346</v>
      </c>
      <c r="T22" t="s">
        <v>184</v>
      </c>
      <c r="U22" t="s">
        <v>364</v>
      </c>
      <c r="V22" t="s">
        <v>41</v>
      </c>
      <c r="W22" t="s">
        <v>101</v>
      </c>
      <c r="X22" t="s">
        <v>445</v>
      </c>
      <c r="Y22" t="s">
        <v>445</v>
      </c>
      <c r="Z22" t="s">
        <v>66</v>
      </c>
      <c r="AA22" t="s">
        <v>445</v>
      </c>
      <c r="AB22" t="s">
        <v>445</v>
      </c>
      <c r="AC22" t="s">
        <v>445</v>
      </c>
      <c r="AD22" t="s">
        <v>445</v>
      </c>
      <c r="AE22" t="s">
        <v>445</v>
      </c>
      <c r="AF22" t="s">
        <v>445</v>
      </c>
      <c r="AG22" t="s">
        <v>445</v>
      </c>
      <c r="AH22" t="s">
        <v>445</v>
      </c>
      <c r="AI22" t="s">
        <v>445</v>
      </c>
      <c r="AJ22" t="s">
        <v>402</v>
      </c>
      <c r="AK22" t="s">
        <v>445</v>
      </c>
      <c r="AL22" t="s">
        <v>68</v>
      </c>
      <c r="AM22" t="s">
        <v>445</v>
      </c>
      <c r="AN22" t="s">
        <v>34</v>
      </c>
      <c r="AO22" t="s">
        <v>445</v>
      </c>
      <c r="AP22" t="s">
        <v>445</v>
      </c>
      <c r="AQ22" t="s">
        <v>445</v>
      </c>
      <c r="AR22" t="s">
        <v>445</v>
      </c>
      <c r="AS22" t="s">
        <v>445</v>
      </c>
      <c r="AT22" t="s">
        <v>141</v>
      </c>
      <c r="AU22" t="s">
        <v>445</v>
      </c>
      <c r="AV22" t="s">
        <v>445</v>
      </c>
      <c r="AW22" t="s">
        <v>445</v>
      </c>
      <c r="AX22" t="s">
        <v>445</v>
      </c>
      <c r="AY22" t="s">
        <v>445</v>
      </c>
      <c r="AZ22" t="s">
        <v>445</v>
      </c>
      <c r="BA22" t="s">
        <v>445</v>
      </c>
      <c r="BB22" t="s">
        <v>445</v>
      </c>
      <c r="BC22" t="s">
        <v>445</v>
      </c>
      <c r="BD22" t="s">
        <v>445</v>
      </c>
      <c r="BE22" t="s">
        <v>445</v>
      </c>
      <c r="BF22" t="s">
        <v>79</v>
      </c>
      <c r="BG22" t="s">
        <v>53</v>
      </c>
      <c r="BH22" t="s">
        <v>445</v>
      </c>
      <c r="BI22" t="s">
        <v>445</v>
      </c>
      <c r="BJ22" t="s">
        <v>445</v>
      </c>
      <c r="BK22" t="s">
        <v>445</v>
      </c>
      <c r="BL22">
        <v>2</v>
      </c>
      <c r="BM22">
        <v>4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4</v>
      </c>
      <c r="BT22">
        <v>5</v>
      </c>
      <c r="BU22" t="s">
        <v>467</v>
      </c>
      <c r="BV22" t="s">
        <v>465</v>
      </c>
      <c r="BW22" s="17" t="s">
        <v>270</v>
      </c>
      <c r="BX22" s="16">
        <f>SUM(BX20:BX21)</f>
        <v>1</v>
      </c>
    </row>
    <row r="23" spans="1:76" x14ac:dyDescent="0.25">
      <c r="A23">
        <v>756</v>
      </c>
      <c r="B23" t="s">
        <v>450</v>
      </c>
      <c r="C23" t="s">
        <v>42</v>
      </c>
      <c r="D23" t="s">
        <v>122</v>
      </c>
      <c r="E23" t="s">
        <v>11</v>
      </c>
      <c r="F23" t="s">
        <v>96</v>
      </c>
      <c r="G23" t="s">
        <v>108</v>
      </c>
      <c r="H23" t="s">
        <v>37</v>
      </c>
      <c r="I23" t="s">
        <v>38</v>
      </c>
      <c r="J23" t="s">
        <v>82</v>
      </c>
      <c r="K23" t="s">
        <v>102</v>
      </c>
      <c r="L23" t="s">
        <v>45</v>
      </c>
      <c r="M23" t="s">
        <v>62</v>
      </c>
      <c r="N23" t="s">
        <v>457</v>
      </c>
      <c r="O23" t="s">
        <v>131</v>
      </c>
      <c r="P23" t="s">
        <v>58</v>
      </c>
      <c r="Q23" t="s">
        <v>109</v>
      </c>
      <c r="R23" t="s">
        <v>110</v>
      </c>
      <c r="S23" t="s">
        <v>349</v>
      </c>
      <c r="T23" t="s">
        <v>113</v>
      </c>
      <c r="U23" t="s">
        <v>428</v>
      </c>
      <c r="V23" t="s">
        <v>41</v>
      </c>
      <c r="W23" t="s">
        <v>29</v>
      </c>
      <c r="X23" t="s">
        <v>445</v>
      </c>
      <c r="Y23" t="s">
        <v>445</v>
      </c>
      <c r="Z23" t="s">
        <v>66</v>
      </c>
      <c r="AA23" t="s">
        <v>76</v>
      </c>
      <c r="AB23" t="s">
        <v>445</v>
      </c>
      <c r="AC23" t="s">
        <v>445</v>
      </c>
      <c r="AD23" t="s">
        <v>114</v>
      </c>
      <c r="AE23" t="s">
        <v>445</v>
      </c>
      <c r="AF23" t="s">
        <v>445</v>
      </c>
      <c r="AG23" t="s">
        <v>67</v>
      </c>
      <c r="AH23" t="s">
        <v>445</v>
      </c>
      <c r="AI23" t="s">
        <v>445</v>
      </c>
      <c r="AJ23" t="s">
        <v>407</v>
      </c>
      <c r="AK23" t="s">
        <v>445</v>
      </c>
      <c r="AL23" t="s">
        <v>68</v>
      </c>
      <c r="AM23" t="s">
        <v>445</v>
      </c>
      <c r="AN23" t="s">
        <v>445</v>
      </c>
      <c r="AO23" t="s">
        <v>445</v>
      </c>
      <c r="AP23" t="s">
        <v>69</v>
      </c>
      <c r="AQ23" t="s">
        <v>445</v>
      </c>
      <c r="AR23" t="s">
        <v>133</v>
      </c>
      <c r="AS23" t="s">
        <v>445</v>
      </c>
      <c r="AT23" t="s">
        <v>445</v>
      </c>
      <c r="AU23" t="s">
        <v>445</v>
      </c>
      <c r="AV23" t="s">
        <v>445</v>
      </c>
      <c r="AW23" t="s">
        <v>445</v>
      </c>
      <c r="AX23" t="s">
        <v>445</v>
      </c>
      <c r="AY23" t="s">
        <v>445</v>
      </c>
      <c r="AZ23" t="s">
        <v>445</v>
      </c>
      <c r="BA23" t="s">
        <v>445</v>
      </c>
      <c r="BB23" t="s">
        <v>445</v>
      </c>
      <c r="BC23" t="s">
        <v>85</v>
      </c>
      <c r="BD23" t="s">
        <v>445</v>
      </c>
      <c r="BE23" t="s">
        <v>445</v>
      </c>
      <c r="BF23" t="s">
        <v>445</v>
      </c>
      <c r="BG23" t="s">
        <v>53</v>
      </c>
      <c r="BH23" t="s">
        <v>445</v>
      </c>
      <c r="BI23" t="s">
        <v>445</v>
      </c>
      <c r="BJ23" t="s">
        <v>445</v>
      </c>
      <c r="BK23" t="s">
        <v>445</v>
      </c>
      <c r="BL23">
        <v>2</v>
      </c>
      <c r="BM23">
        <v>3</v>
      </c>
      <c r="BN23">
        <v>4</v>
      </c>
      <c r="BO23">
        <v>1</v>
      </c>
      <c r="BP23">
        <v>1</v>
      </c>
      <c r="BQ23">
        <v>4</v>
      </c>
      <c r="BR23">
        <v>1</v>
      </c>
      <c r="BS23">
        <v>5</v>
      </c>
      <c r="BT23">
        <v>2</v>
      </c>
      <c r="BU23" t="s">
        <v>467</v>
      </c>
      <c r="BV23" t="s">
        <v>465</v>
      </c>
      <c r="BW23" s="10"/>
      <c r="BX23" s="10"/>
    </row>
    <row r="24" spans="1:76" x14ac:dyDescent="0.25">
      <c r="A24">
        <v>756</v>
      </c>
      <c r="B24" t="s">
        <v>450</v>
      </c>
      <c r="C24" t="s">
        <v>42</v>
      </c>
      <c r="D24" t="s">
        <v>122</v>
      </c>
      <c r="E24" t="s">
        <v>11</v>
      </c>
      <c r="F24" t="s">
        <v>129</v>
      </c>
      <c r="G24" t="s">
        <v>130</v>
      </c>
      <c r="H24" t="s">
        <v>37</v>
      </c>
      <c r="I24" t="s">
        <v>38</v>
      </c>
      <c r="J24" t="s">
        <v>98</v>
      </c>
      <c r="K24" t="s">
        <v>64</v>
      </c>
      <c r="L24" t="s">
        <v>45</v>
      </c>
      <c r="M24" t="s">
        <v>62</v>
      </c>
      <c r="N24" t="s">
        <v>458</v>
      </c>
      <c r="O24" t="s">
        <v>131</v>
      </c>
      <c r="P24" t="s">
        <v>58</v>
      </c>
      <c r="Q24" t="s">
        <v>109</v>
      </c>
      <c r="R24" t="s">
        <v>110</v>
      </c>
      <c r="S24" t="s">
        <v>348</v>
      </c>
      <c r="T24" t="s">
        <v>113</v>
      </c>
      <c r="U24" t="s">
        <v>428</v>
      </c>
      <c r="V24" t="s">
        <v>41</v>
      </c>
      <c r="W24" t="s">
        <v>49</v>
      </c>
      <c r="X24" t="s">
        <v>445</v>
      </c>
      <c r="Y24" t="s">
        <v>445</v>
      </c>
      <c r="Z24" t="s">
        <v>66</v>
      </c>
      <c r="AA24" t="s">
        <v>445</v>
      </c>
      <c r="AB24" t="s">
        <v>445</v>
      </c>
      <c r="AC24" t="s">
        <v>445</v>
      </c>
      <c r="AD24" t="s">
        <v>114</v>
      </c>
      <c r="AE24" t="s">
        <v>445</v>
      </c>
      <c r="AF24" t="s">
        <v>445</v>
      </c>
      <c r="AG24" t="s">
        <v>67</v>
      </c>
      <c r="AH24" t="s">
        <v>445</v>
      </c>
      <c r="AI24" t="s">
        <v>445</v>
      </c>
      <c r="AJ24" t="s">
        <v>407</v>
      </c>
      <c r="AK24" t="s">
        <v>445</v>
      </c>
      <c r="AL24" t="s">
        <v>68</v>
      </c>
      <c r="AM24" t="s">
        <v>445</v>
      </c>
      <c r="AN24" t="s">
        <v>445</v>
      </c>
      <c r="AO24" t="s">
        <v>445</v>
      </c>
      <c r="AP24" t="s">
        <v>445</v>
      </c>
      <c r="AQ24" t="s">
        <v>77</v>
      </c>
      <c r="AR24" t="s">
        <v>133</v>
      </c>
      <c r="AS24" t="s">
        <v>445</v>
      </c>
      <c r="AT24" t="s">
        <v>445</v>
      </c>
      <c r="AU24" t="s">
        <v>68</v>
      </c>
      <c r="AV24" t="s">
        <v>445</v>
      </c>
      <c r="AW24" t="s">
        <v>445</v>
      </c>
      <c r="AX24" t="s">
        <v>445</v>
      </c>
      <c r="AY24" t="s">
        <v>445</v>
      </c>
      <c r="AZ24" t="s">
        <v>77</v>
      </c>
      <c r="BA24" t="s">
        <v>70</v>
      </c>
      <c r="BB24" t="s">
        <v>445</v>
      </c>
      <c r="BC24" t="s">
        <v>445</v>
      </c>
      <c r="BD24" t="s">
        <v>445</v>
      </c>
      <c r="BE24" t="s">
        <v>35</v>
      </c>
      <c r="BF24" t="s">
        <v>445</v>
      </c>
      <c r="BG24" t="s">
        <v>53</v>
      </c>
      <c r="BH24" t="s">
        <v>445</v>
      </c>
      <c r="BI24" t="s">
        <v>445</v>
      </c>
      <c r="BJ24" t="s">
        <v>445</v>
      </c>
      <c r="BK24" t="s">
        <v>445</v>
      </c>
      <c r="BL24">
        <v>2</v>
      </c>
      <c r="BM24">
        <v>5</v>
      </c>
      <c r="BN24">
        <v>1</v>
      </c>
      <c r="BO24">
        <v>1</v>
      </c>
      <c r="BP24">
        <v>1</v>
      </c>
      <c r="BQ24">
        <v>3</v>
      </c>
      <c r="BR24">
        <v>1</v>
      </c>
      <c r="BS24">
        <v>5</v>
      </c>
      <c r="BT24">
        <v>2</v>
      </c>
      <c r="BU24" t="s">
        <v>467</v>
      </c>
      <c r="BV24" t="s">
        <v>465</v>
      </c>
      <c r="BW24" s="10"/>
      <c r="BX24" s="10"/>
    </row>
    <row r="25" spans="1:76" x14ac:dyDescent="0.25">
      <c r="A25">
        <v>756</v>
      </c>
      <c r="B25" t="s">
        <v>450</v>
      </c>
      <c r="C25" t="s">
        <v>42</v>
      </c>
      <c r="D25" t="s">
        <v>122</v>
      </c>
      <c r="E25" t="s">
        <v>11</v>
      </c>
      <c r="F25" t="s">
        <v>129</v>
      </c>
      <c r="G25" t="s">
        <v>108</v>
      </c>
      <c r="H25" t="s">
        <v>37</v>
      </c>
      <c r="I25" t="s">
        <v>38</v>
      </c>
      <c r="J25" t="s">
        <v>98</v>
      </c>
      <c r="K25" t="s">
        <v>91</v>
      </c>
      <c r="L25" t="s">
        <v>45</v>
      </c>
      <c r="M25" t="s">
        <v>88</v>
      </c>
      <c r="N25" t="s">
        <v>457</v>
      </c>
      <c r="O25" t="s">
        <v>17</v>
      </c>
      <c r="P25" t="s">
        <v>39</v>
      </c>
      <c r="Q25" t="s">
        <v>40</v>
      </c>
      <c r="R25" t="s">
        <v>40</v>
      </c>
      <c r="S25" t="s">
        <v>349</v>
      </c>
      <c r="T25" t="s">
        <v>40</v>
      </c>
      <c r="U25" t="s">
        <v>335</v>
      </c>
      <c r="V25" t="s">
        <v>41</v>
      </c>
      <c r="W25" t="s">
        <v>29</v>
      </c>
      <c r="X25" t="s">
        <v>445</v>
      </c>
      <c r="Y25" t="s">
        <v>445</v>
      </c>
      <c r="Z25" t="s">
        <v>66</v>
      </c>
      <c r="AA25" t="s">
        <v>445</v>
      </c>
      <c r="AB25" t="s">
        <v>445</v>
      </c>
      <c r="AC25" t="s">
        <v>445</v>
      </c>
      <c r="AD25" t="s">
        <v>114</v>
      </c>
      <c r="AE25" t="s">
        <v>445</v>
      </c>
      <c r="AF25" t="s">
        <v>445</v>
      </c>
      <c r="AG25" t="s">
        <v>445</v>
      </c>
      <c r="AH25" t="s">
        <v>445</v>
      </c>
      <c r="AI25" t="s">
        <v>445</v>
      </c>
      <c r="AJ25" t="s">
        <v>406</v>
      </c>
      <c r="AK25" t="s">
        <v>445</v>
      </c>
      <c r="AL25" t="s">
        <v>445</v>
      </c>
      <c r="AM25" t="s">
        <v>445</v>
      </c>
      <c r="AN25" t="s">
        <v>34</v>
      </c>
      <c r="AO25" t="s">
        <v>445</v>
      </c>
      <c r="AP25" t="s">
        <v>445</v>
      </c>
      <c r="AQ25" t="s">
        <v>445</v>
      </c>
      <c r="AR25" t="s">
        <v>445</v>
      </c>
      <c r="AS25" t="s">
        <v>445</v>
      </c>
      <c r="AT25" t="s">
        <v>445</v>
      </c>
      <c r="AU25" t="s">
        <v>445</v>
      </c>
      <c r="AV25" t="s">
        <v>445</v>
      </c>
      <c r="AW25" t="s">
        <v>445</v>
      </c>
      <c r="AX25" t="s">
        <v>445</v>
      </c>
      <c r="AY25" t="s">
        <v>445</v>
      </c>
      <c r="AZ25" t="s">
        <v>77</v>
      </c>
      <c r="BA25" t="s">
        <v>445</v>
      </c>
      <c r="BB25" t="s">
        <v>89</v>
      </c>
      <c r="BC25" t="s">
        <v>85</v>
      </c>
      <c r="BD25" t="s">
        <v>445</v>
      </c>
      <c r="BE25" t="s">
        <v>445</v>
      </c>
      <c r="BF25" t="s">
        <v>445</v>
      </c>
      <c r="BG25" t="s">
        <v>53</v>
      </c>
      <c r="BH25" t="s">
        <v>445</v>
      </c>
      <c r="BI25" t="s">
        <v>445</v>
      </c>
      <c r="BJ25" t="s">
        <v>445</v>
      </c>
      <c r="BK25" t="s">
        <v>445</v>
      </c>
      <c r="BL25">
        <v>1</v>
      </c>
      <c r="BM25">
        <v>2</v>
      </c>
      <c r="BN25">
        <v>1</v>
      </c>
      <c r="BO25">
        <v>2</v>
      </c>
      <c r="BP25">
        <v>1</v>
      </c>
      <c r="BQ25">
        <v>2</v>
      </c>
      <c r="BR25">
        <v>3</v>
      </c>
      <c r="BS25">
        <v>4</v>
      </c>
      <c r="BT25">
        <v>1</v>
      </c>
      <c r="BU25" t="s">
        <v>467</v>
      </c>
      <c r="BV25" t="s">
        <v>465</v>
      </c>
      <c r="BW25" s="8" t="s">
        <v>273</v>
      </c>
      <c r="BX25" s="9"/>
    </row>
    <row r="26" spans="1:76" x14ac:dyDescent="0.25">
      <c r="A26">
        <v>756</v>
      </c>
      <c r="B26" t="s">
        <v>450</v>
      </c>
      <c r="C26" t="s">
        <v>42</v>
      </c>
      <c r="D26" t="s">
        <v>122</v>
      </c>
      <c r="E26" t="s">
        <v>11</v>
      </c>
      <c r="F26" t="s">
        <v>81</v>
      </c>
      <c r="G26" t="s">
        <v>130</v>
      </c>
      <c r="H26" t="s">
        <v>37</v>
      </c>
      <c r="I26" t="s">
        <v>38</v>
      </c>
      <c r="J26" t="s">
        <v>98</v>
      </c>
      <c r="K26" t="s">
        <v>91</v>
      </c>
      <c r="L26" t="s">
        <v>45</v>
      </c>
      <c r="M26" t="s">
        <v>26</v>
      </c>
      <c r="N26" t="s">
        <v>457</v>
      </c>
      <c r="O26" t="s">
        <v>17</v>
      </c>
      <c r="P26" t="s">
        <v>58</v>
      </c>
      <c r="Q26" t="s">
        <v>59</v>
      </c>
      <c r="R26" t="s">
        <v>99</v>
      </c>
      <c r="S26" t="s">
        <v>349</v>
      </c>
      <c r="T26" t="s">
        <v>103</v>
      </c>
      <c r="U26" t="s">
        <v>305</v>
      </c>
      <c r="V26" t="s">
        <v>136</v>
      </c>
      <c r="W26" t="s">
        <v>49</v>
      </c>
      <c r="X26" t="s">
        <v>445</v>
      </c>
      <c r="Y26" t="s">
        <v>445</v>
      </c>
      <c r="Z26" t="s">
        <v>66</v>
      </c>
      <c r="AA26" t="s">
        <v>76</v>
      </c>
      <c r="AB26" t="s">
        <v>445</v>
      </c>
      <c r="AC26" t="s">
        <v>445</v>
      </c>
      <c r="AD26" t="s">
        <v>445</v>
      </c>
      <c r="AE26" t="s">
        <v>153</v>
      </c>
      <c r="AF26" t="s">
        <v>115</v>
      </c>
      <c r="AG26" t="s">
        <v>445</v>
      </c>
      <c r="AH26" t="s">
        <v>445</v>
      </c>
      <c r="AI26" t="s">
        <v>445</v>
      </c>
      <c r="AJ26" t="s">
        <v>405</v>
      </c>
      <c r="AK26" t="s">
        <v>445</v>
      </c>
      <c r="AL26" t="s">
        <v>68</v>
      </c>
      <c r="AM26" t="s">
        <v>52</v>
      </c>
      <c r="AN26" t="s">
        <v>445</v>
      </c>
      <c r="AO26" t="s">
        <v>78</v>
      </c>
      <c r="AP26" t="s">
        <v>69</v>
      </c>
      <c r="AQ26" t="s">
        <v>77</v>
      </c>
      <c r="AR26" t="s">
        <v>445</v>
      </c>
      <c r="AS26" t="s">
        <v>445</v>
      </c>
      <c r="AT26" t="s">
        <v>445</v>
      </c>
      <c r="AU26" t="s">
        <v>68</v>
      </c>
      <c r="AV26" t="s">
        <v>52</v>
      </c>
      <c r="AW26" t="s">
        <v>34</v>
      </c>
      <c r="AX26" t="s">
        <v>445</v>
      </c>
      <c r="AY26" t="s">
        <v>445</v>
      </c>
      <c r="AZ26" t="s">
        <v>77</v>
      </c>
      <c r="BA26" t="s">
        <v>445</v>
      </c>
      <c r="BB26" t="s">
        <v>89</v>
      </c>
      <c r="BC26" t="s">
        <v>85</v>
      </c>
      <c r="BD26" t="s">
        <v>445</v>
      </c>
      <c r="BE26" t="s">
        <v>35</v>
      </c>
      <c r="BF26" t="s">
        <v>445</v>
      </c>
      <c r="BG26" t="s">
        <v>53</v>
      </c>
      <c r="BH26" t="s">
        <v>445</v>
      </c>
      <c r="BI26" t="s">
        <v>445</v>
      </c>
      <c r="BJ26" t="s">
        <v>445</v>
      </c>
      <c r="BK26" t="s">
        <v>154</v>
      </c>
      <c r="BL26">
        <v>2</v>
      </c>
      <c r="BM26">
        <v>5</v>
      </c>
      <c r="BN26">
        <v>5</v>
      </c>
      <c r="BO26">
        <v>2</v>
      </c>
      <c r="BP26">
        <v>1</v>
      </c>
      <c r="BQ26">
        <v>2</v>
      </c>
      <c r="BR26">
        <v>5</v>
      </c>
      <c r="BS26">
        <v>5</v>
      </c>
      <c r="BT26">
        <v>5</v>
      </c>
      <c r="BU26" t="s">
        <v>467</v>
      </c>
      <c r="BV26" t="s">
        <v>465</v>
      </c>
      <c r="BW26" s="19" t="s">
        <v>262</v>
      </c>
      <c r="BX26" s="11">
        <v>2024</v>
      </c>
    </row>
    <row r="27" spans="1:76" x14ac:dyDescent="0.25">
      <c r="A27">
        <v>756</v>
      </c>
      <c r="B27" t="s">
        <v>450</v>
      </c>
      <c r="C27" t="s">
        <v>42</v>
      </c>
      <c r="D27" t="s">
        <v>122</v>
      </c>
      <c r="E27" t="s">
        <v>11</v>
      </c>
      <c r="F27" t="s">
        <v>81</v>
      </c>
      <c r="G27" t="s">
        <v>108</v>
      </c>
      <c r="H27" t="s">
        <v>14</v>
      </c>
      <c r="I27" t="s">
        <v>38</v>
      </c>
      <c r="J27" t="s">
        <v>98</v>
      </c>
      <c r="K27" t="s">
        <v>30</v>
      </c>
      <c r="L27" t="s">
        <v>45</v>
      </c>
      <c r="M27" t="s">
        <v>26</v>
      </c>
      <c r="N27" t="s">
        <v>458</v>
      </c>
      <c r="O27" t="s">
        <v>57</v>
      </c>
      <c r="P27" t="s">
        <v>58</v>
      </c>
      <c r="Q27" t="s">
        <v>19</v>
      </c>
      <c r="R27" t="s">
        <v>110</v>
      </c>
      <c r="S27" t="s">
        <v>346</v>
      </c>
      <c r="T27" t="s">
        <v>113</v>
      </c>
      <c r="U27" t="s">
        <v>305</v>
      </c>
      <c r="V27" t="s">
        <v>120</v>
      </c>
      <c r="W27" t="s">
        <v>116</v>
      </c>
      <c r="X27" t="s">
        <v>445</v>
      </c>
      <c r="Y27" t="s">
        <v>445</v>
      </c>
      <c r="Z27" t="s">
        <v>66</v>
      </c>
      <c r="AA27" t="s">
        <v>445</v>
      </c>
      <c r="AB27" t="s">
        <v>445</v>
      </c>
      <c r="AC27" t="s">
        <v>445</v>
      </c>
      <c r="AD27" t="s">
        <v>445</v>
      </c>
      <c r="AE27" t="s">
        <v>445</v>
      </c>
      <c r="AF27" t="s">
        <v>445</v>
      </c>
      <c r="AG27" t="s">
        <v>445</v>
      </c>
      <c r="AH27" t="s">
        <v>445</v>
      </c>
      <c r="AI27" t="s">
        <v>445</v>
      </c>
      <c r="AJ27" t="s">
        <v>405</v>
      </c>
      <c r="AK27" t="s">
        <v>445</v>
      </c>
      <c r="AL27" t="s">
        <v>445</v>
      </c>
      <c r="AM27" t="s">
        <v>445</v>
      </c>
      <c r="AN27" t="s">
        <v>445</v>
      </c>
      <c r="AO27" t="s">
        <v>78</v>
      </c>
      <c r="AP27" t="s">
        <v>445</v>
      </c>
      <c r="AQ27" t="s">
        <v>77</v>
      </c>
      <c r="AR27" t="s">
        <v>133</v>
      </c>
      <c r="AS27" t="s">
        <v>48</v>
      </c>
      <c r="AT27" t="s">
        <v>445</v>
      </c>
      <c r="AU27" t="s">
        <v>445</v>
      </c>
      <c r="AV27" t="s">
        <v>445</v>
      </c>
      <c r="AW27" t="s">
        <v>445</v>
      </c>
      <c r="AX27" t="s">
        <v>445</v>
      </c>
      <c r="AY27" t="s">
        <v>445</v>
      </c>
      <c r="AZ27" t="s">
        <v>77</v>
      </c>
      <c r="BA27" t="s">
        <v>445</v>
      </c>
      <c r="BB27" t="s">
        <v>89</v>
      </c>
      <c r="BC27" t="s">
        <v>85</v>
      </c>
      <c r="BD27" t="s">
        <v>48</v>
      </c>
      <c r="BE27" t="s">
        <v>445</v>
      </c>
      <c r="BF27" t="s">
        <v>445</v>
      </c>
      <c r="BG27" t="s">
        <v>445</v>
      </c>
      <c r="BH27" t="s">
        <v>445</v>
      </c>
      <c r="BI27" t="s">
        <v>445</v>
      </c>
      <c r="BJ27" t="s">
        <v>445</v>
      </c>
      <c r="BK27" t="s">
        <v>182</v>
      </c>
      <c r="BL27">
        <v>1</v>
      </c>
      <c r="BM27">
        <v>3</v>
      </c>
      <c r="BN27">
        <v>1</v>
      </c>
      <c r="BO27">
        <v>2</v>
      </c>
      <c r="BP27">
        <v>1</v>
      </c>
      <c r="BQ27">
        <v>2</v>
      </c>
      <c r="BR27">
        <v>1</v>
      </c>
      <c r="BS27">
        <v>5</v>
      </c>
      <c r="BT27">
        <v>1</v>
      </c>
      <c r="BU27" t="s">
        <v>467</v>
      </c>
      <c r="BV27" t="s">
        <v>465</v>
      </c>
      <c r="BW27" s="12" t="s">
        <v>274</v>
      </c>
      <c r="BX27" s="13">
        <f>COUNTIF(D$3:D$111,CONCATENATE("*",BW27,"*"))/$BX$3</f>
        <v>0.62037037037037035</v>
      </c>
    </row>
    <row r="28" spans="1:76" x14ac:dyDescent="0.25">
      <c r="A28">
        <v>756</v>
      </c>
      <c r="B28" t="s">
        <v>450</v>
      </c>
      <c r="C28" t="s">
        <v>42</v>
      </c>
      <c r="D28" t="s">
        <v>122</v>
      </c>
      <c r="E28" t="s">
        <v>11</v>
      </c>
      <c r="F28" t="s">
        <v>12</v>
      </c>
      <c r="G28" t="s">
        <v>108</v>
      </c>
      <c r="H28" t="s">
        <v>14</v>
      </c>
      <c r="I28" t="s">
        <v>38</v>
      </c>
      <c r="J28" t="s">
        <v>98</v>
      </c>
      <c r="K28" t="s">
        <v>74</v>
      </c>
      <c r="L28" t="s">
        <v>45</v>
      </c>
      <c r="M28" t="s">
        <v>26</v>
      </c>
      <c r="N28" t="s">
        <v>457</v>
      </c>
      <c r="O28" t="s">
        <v>57</v>
      </c>
      <c r="P28" t="s">
        <v>106</v>
      </c>
      <c r="Q28" t="s">
        <v>87</v>
      </c>
      <c r="R28" t="s">
        <v>99</v>
      </c>
      <c r="S28" t="s">
        <v>346</v>
      </c>
      <c r="T28" t="s">
        <v>117</v>
      </c>
      <c r="U28" t="s">
        <v>364</v>
      </c>
      <c r="V28" t="s">
        <v>41</v>
      </c>
      <c r="W28" t="s">
        <v>49</v>
      </c>
      <c r="X28" t="s">
        <v>445</v>
      </c>
      <c r="Y28" t="s">
        <v>445</v>
      </c>
      <c r="Z28" t="s">
        <v>445</v>
      </c>
      <c r="AA28" t="s">
        <v>445</v>
      </c>
      <c r="AB28" t="s">
        <v>445</v>
      </c>
      <c r="AC28" t="s">
        <v>445</v>
      </c>
      <c r="AD28" t="s">
        <v>445</v>
      </c>
      <c r="AE28" t="s">
        <v>445</v>
      </c>
      <c r="AF28" t="s">
        <v>445</v>
      </c>
      <c r="AG28" t="s">
        <v>67</v>
      </c>
      <c r="AH28" t="s">
        <v>445</v>
      </c>
      <c r="AI28" t="s">
        <v>445</v>
      </c>
      <c r="AJ28" t="s">
        <v>404</v>
      </c>
      <c r="AK28" t="s">
        <v>445</v>
      </c>
      <c r="AL28" t="s">
        <v>445</v>
      </c>
      <c r="AM28" t="s">
        <v>445</v>
      </c>
      <c r="AN28" t="s">
        <v>445</v>
      </c>
      <c r="AO28" t="s">
        <v>445</v>
      </c>
      <c r="AP28" t="s">
        <v>445</v>
      </c>
      <c r="AQ28" t="s">
        <v>77</v>
      </c>
      <c r="AR28" t="s">
        <v>445</v>
      </c>
      <c r="AS28" t="s">
        <v>445</v>
      </c>
      <c r="AT28" t="s">
        <v>445</v>
      </c>
      <c r="AU28" t="s">
        <v>445</v>
      </c>
      <c r="AV28" t="s">
        <v>445</v>
      </c>
      <c r="AW28" t="s">
        <v>445</v>
      </c>
      <c r="AX28" t="s">
        <v>445</v>
      </c>
      <c r="AY28" t="s">
        <v>445</v>
      </c>
      <c r="AZ28" t="s">
        <v>445</v>
      </c>
      <c r="BA28" t="s">
        <v>445</v>
      </c>
      <c r="BB28" t="s">
        <v>89</v>
      </c>
      <c r="BC28" t="s">
        <v>445</v>
      </c>
      <c r="BD28" t="s">
        <v>445</v>
      </c>
      <c r="BE28" t="s">
        <v>35</v>
      </c>
      <c r="BF28" t="s">
        <v>445</v>
      </c>
      <c r="BG28" t="s">
        <v>445</v>
      </c>
      <c r="BH28" t="s">
        <v>445</v>
      </c>
      <c r="BI28" t="s">
        <v>445</v>
      </c>
      <c r="BJ28" t="s">
        <v>445</v>
      </c>
      <c r="BK28" t="s">
        <v>445</v>
      </c>
      <c r="BL28">
        <v>1</v>
      </c>
      <c r="BM28">
        <v>5</v>
      </c>
      <c r="BN28">
        <v>1</v>
      </c>
      <c r="BO28">
        <v>5</v>
      </c>
      <c r="BP28">
        <v>1</v>
      </c>
      <c r="BQ28">
        <v>5</v>
      </c>
      <c r="BR28">
        <v>1</v>
      </c>
      <c r="BS28">
        <v>5</v>
      </c>
      <c r="BT28">
        <v>4</v>
      </c>
      <c r="BU28" t="s">
        <v>467</v>
      </c>
      <c r="BV28" t="s">
        <v>465</v>
      </c>
      <c r="BW28" s="12" t="s">
        <v>275</v>
      </c>
      <c r="BX28" s="13">
        <f t="shared" ref="BX28:BX30" si="1">COUNTIF(D$3:D$111,CONCATENATE("*",BW28,"*"))/$BX$3</f>
        <v>0.29629629629629628</v>
      </c>
    </row>
    <row r="29" spans="1:76" x14ac:dyDescent="0.25">
      <c r="A29">
        <v>756</v>
      </c>
      <c r="B29" t="s">
        <v>450</v>
      </c>
      <c r="C29" t="s">
        <v>42</v>
      </c>
      <c r="D29" t="s">
        <v>122</v>
      </c>
      <c r="E29" t="s">
        <v>11</v>
      </c>
      <c r="F29" t="s">
        <v>12</v>
      </c>
      <c r="G29" t="s">
        <v>108</v>
      </c>
      <c r="H29" t="s">
        <v>14</v>
      </c>
      <c r="I29" t="s">
        <v>38</v>
      </c>
      <c r="J29" t="s">
        <v>82</v>
      </c>
      <c r="K29" t="s">
        <v>91</v>
      </c>
      <c r="L29" t="s">
        <v>45</v>
      </c>
      <c r="M29" t="s">
        <v>62</v>
      </c>
      <c r="N29" t="s">
        <v>457</v>
      </c>
      <c r="O29" t="s">
        <v>17</v>
      </c>
      <c r="P29" t="s">
        <v>18</v>
      </c>
      <c r="Q29" t="s">
        <v>87</v>
      </c>
      <c r="R29" t="s">
        <v>20</v>
      </c>
      <c r="S29" t="s">
        <v>346</v>
      </c>
      <c r="T29" t="s">
        <v>65</v>
      </c>
      <c r="U29" t="s">
        <v>364</v>
      </c>
      <c r="V29" t="s">
        <v>136</v>
      </c>
      <c r="W29" t="s">
        <v>101</v>
      </c>
      <c r="X29" t="s">
        <v>445</v>
      </c>
      <c r="Y29" t="s">
        <v>445</v>
      </c>
      <c r="Z29" t="s">
        <v>66</v>
      </c>
      <c r="AA29" t="s">
        <v>445</v>
      </c>
      <c r="AB29" t="s">
        <v>445</v>
      </c>
      <c r="AC29" t="s">
        <v>445</v>
      </c>
      <c r="AD29" t="s">
        <v>445</v>
      </c>
      <c r="AE29" t="s">
        <v>445</v>
      </c>
      <c r="AF29" t="s">
        <v>445</v>
      </c>
      <c r="AG29" t="s">
        <v>445</v>
      </c>
      <c r="AH29" t="s">
        <v>145</v>
      </c>
      <c r="AI29" t="s">
        <v>445</v>
      </c>
      <c r="AJ29" t="s">
        <v>405</v>
      </c>
      <c r="AK29" t="s">
        <v>445</v>
      </c>
      <c r="AL29" t="s">
        <v>68</v>
      </c>
      <c r="AM29" t="s">
        <v>445</v>
      </c>
      <c r="AN29" t="s">
        <v>445</v>
      </c>
      <c r="AO29" t="s">
        <v>78</v>
      </c>
      <c r="AP29" t="s">
        <v>445</v>
      </c>
      <c r="AQ29" t="s">
        <v>77</v>
      </c>
      <c r="AR29" t="s">
        <v>445</v>
      </c>
      <c r="AS29" t="s">
        <v>445</v>
      </c>
      <c r="AT29" t="s">
        <v>445</v>
      </c>
      <c r="AU29" t="s">
        <v>445</v>
      </c>
      <c r="AV29" t="s">
        <v>445</v>
      </c>
      <c r="AW29" t="s">
        <v>445</v>
      </c>
      <c r="AX29" t="s">
        <v>445</v>
      </c>
      <c r="AY29" t="s">
        <v>445</v>
      </c>
      <c r="AZ29" t="s">
        <v>77</v>
      </c>
      <c r="BA29" t="s">
        <v>445</v>
      </c>
      <c r="BB29" t="s">
        <v>89</v>
      </c>
      <c r="BC29" t="s">
        <v>85</v>
      </c>
      <c r="BD29" t="s">
        <v>445</v>
      </c>
      <c r="BE29" t="s">
        <v>445</v>
      </c>
      <c r="BF29" t="s">
        <v>445</v>
      </c>
      <c r="BG29" t="s">
        <v>53</v>
      </c>
      <c r="BH29" t="s">
        <v>445</v>
      </c>
      <c r="BI29" t="s">
        <v>445</v>
      </c>
      <c r="BJ29" t="s">
        <v>445</v>
      </c>
      <c r="BK29" t="s">
        <v>445</v>
      </c>
      <c r="BL29">
        <v>1</v>
      </c>
      <c r="BM29">
        <v>3</v>
      </c>
      <c r="BN29">
        <v>2</v>
      </c>
      <c r="BO29">
        <v>2</v>
      </c>
      <c r="BP29">
        <v>1</v>
      </c>
      <c r="BQ29">
        <v>2</v>
      </c>
      <c r="BR29">
        <v>1</v>
      </c>
      <c r="BS29">
        <v>5</v>
      </c>
      <c r="BT29">
        <v>2</v>
      </c>
      <c r="BU29" t="s">
        <v>467</v>
      </c>
      <c r="BV29" t="s">
        <v>465</v>
      </c>
      <c r="BW29" s="12" t="s">
        <v>276</v>
      </c>
      <c r="BX29" s="13">
        <f t="shared" si="1"/>
        <v>7.407407407407407E-2</v>
      </c>
    </row>
    <row r="30" spans="1:76" x14ac:dyDescent="0.25">
      <c r="A30">
        <v>756</v>
      </c>
      <c r="B30" t="s">
        <v>450</v>
      </c>
      <c r="C30" t="s">
        <v>42</v>
      </c>
      <c r="D30" t="s">
        <v>122</v>
      </c>
      <c r="E30" t="s">
        <v>119</v>
      </c>
      <c r="F30" t="s">
        <v>129</v>
      </c>
      <c r="G30" t="s">
        <v>108</v>
      </c>
      <c r="H30" t="s">
        <v>37</v>
      </c>
      <c r="I30" t="s">
        <v>38</v>
      </c>
      <c r="J30" t="s">
        <v>82</v>
      </c>
      <c r="K30" t="s">
        <v>74</v>
      </c>
      <c r="L30" t="s">
        <v>45</v>
      </c>
      <c r="M30" t="s">
        <v>46</v>
      </c>
      <c r="N30" t="s">
        <v>456</v>
      </c>
      <c r="O30" t="s">
        <v>17</v>
      </c>
      <c r="P30" t="s">
        <v>18</v>
      </c>
      <c r="Q30" t="s">
        <v>19</v>
      </c>
      <c r="R30" t="s">
        <v>99</v>
      </c>
      <c r="S30" t="s">
        <v>349</v>
      </c>
      <c r="T30" t="s">
        <v>117</v>
      </c>
      <c r="U30" t="s">
        <v>364</v>
      </c>
      <c r="V30" t="s">
        <v>41</v>
      </c>
      <c r="W30" t="s">
        <v>29</v>
      </c>
      <c r="X30" t="s">
        <v>445</v>
      </c>
      <c r="Y30" t="s">
        <v>445</v>
      </c>
      <c r="Z30" t="s">
        <v>445</v>
      </c>
      <c r="AA30" t="s">
        <v>76</v>
      </c>
      <c r="AB30" t="s">
        <v>445</v>
      </c>
      <c r="AC30" t="s">
        <v>445</v>
      </c>
      <c r="AD30" t="s">
        <v>445</v>
      </c>
      <c r="AE30" t="s">
        <v>445</v>
      </c>
      <c r="AF30" t="s">
        <v>445</v>
      </c>
      <c r="AG30" t="s">
        <v>445</v>
      </c>
      <c r="AH30" t="s">
        <v>445</v>
      </c>
      <c r="AI30" t="s">
        <v>445</v>
      </c>
      <c r="AJ30" t="s">
        <v>403</v>
      </c>
      <c r="AK30" t="s">
        <v>445</v>
      </c>
      <c r="AL30" t="s">
        <v>445</v>
      </c>
      <c r="AM30" t="s">
        <v>445</v>
      </c>
      <c r="AN30" t="s">
        <v>34</v>
      </c>
      <c r="AO30" t="s">
        <v>445</v>
      </c>
      <c r="AP30" t="s">
        <v>445</v>
      </c>
      <c r="AQ30" t="s">
        <v>445</v>
      </c>
      <c r="AR30" t="s">
        <v>445</v>
      </c>
      <c r="AS30" t="s">
        <v>445</v>
      </c>
      <c r="AT30" t="s">
        <v>445</v>
      </c>
      <c r="AU30" t="s">
        <v>445</v>
      </c>
      <c r="AV30" t="s">
        <v>445</v>
      </c>
      <c r="AW30" t="s">
        <v>445</v>
      </c>
      <c r="AX30" t="s">
        <v>445</v>
      </c>
      <c r="AY30" t="s">
        <v>445</v>
      </c>
      <c r="AZ30" t="s">
        <v>445</v>
      </c>
      <c r="BA30" t="s">
        <v>445</v>
      </c>
      <c r="BB30" t="s">
        <v>89</v>
      </c>
      <c r="BC30" t="s">
        <v>445</v>
      </c>
      <c r="BD30" t="s">
        <v>445</v>
      </c>
      <c r="BE30" t="s">
        <v>445</v>
      </c>
      <c r="BF30" t="s">
        <v>445</v>
      </c>
      <c r="BG30" t="s">
        <v>53</v>
      </c>
      <c r="BH30" t="s">
        <v>445</v>
      </c>
      <c r="BI30" t="s">
        <v>445</v>
      </c>
      <c r="BJ30" t="s">
        <v>445</v>
      </c>
      <c r="BK30" t="s">
        <v>445</v>
      </c>
      <c r="BL30">
        <v>4</v>
      </c>
      <c r="BM30">
        <v>2</v>
      </c>
      <c r="BN30">
        <v>5</v>
      </c>
      <c r="BO30">
        <v>1</v>
      </c>
      <c r="BP30">
        <v>1</v>
      </c>
      <c r="BQ30">
        <v>3</v>
      </c>
      <c r="BR30">
        <v>1</v>
      </c>
      <c r="BS30">
        <v>5</v>
      </c>
      <c r="BT30">
        <v>2</v>
      </c>
      <c r="BU30" t="s">
        <v>467</v>
      </c>
      <c r="BV30" t="s">
        <v>465</v>
      </c>
      <c r="BW30" s="12" t="s">
        <v>277</v>
      </c>
      <c r="BX30" s="13">
        <f t="shared" si="1"/>
        <v>9.2592592592592587E-3</v>
      </c>
    </row>
    <row r="31" spans="1:76" x14ac:dyDescent="0.25">
      <c r="A31">
        <v>756</v>
      </c>
      <c r="B31" t="s">
        <v>450</v>
      </c>
      <c r="C31" t="s">
        <v>42</v>
      </c>
      <c r="D31" t="s">
        <v>122</v>
      </c>
      <c r="E31" t="s">
        <v>119</v>
      </c>
      <c r="F31" t="s">
        <v>81</v>
      </c>
      <c r="G31" t="s">
        <v>108</v>
      </c>
      <c r="H31" t="s">
        <v>37</v>
      </c>
      <c r="I31" t="s">
        <v>97</v>
      </c>
      <c r="J31" t="s">
        <v>98</v>
      </c>
      <c r="K31" t="s">
        <v>91</v>
      </c>
      <c r="L31" t="s">
        <v>45</v>
      </c>
      <c r="M31" t="s">
        <v>62</v>
      </c>
      <c r="N31" t="s">
        <v>459</v>
      </c>
      <c r="O31" t="s">
        <v>131</v>
      </c>
      <c r="P31" t="s">
        <v>106</v>
      </c>
      <c r="Q31" t="s">
        <v>19</v>
      </c>
      <c r="R31" t="s">
        <v>110</v>
      </c>
      <c r="S31" t="s">
        <v>346</v>
      </c>
      <c r="T31" t="s">
        <v>65</v>
      </c>
      <c r="U31" t="s">
        <v>364</v>
      </c>
      <c r="V31" t="s">
        <v>41</v>
      </c>
      <c r="W31" t="s">
        <v>116</v>
      </c>
      <c r="X31" t="s">
        <v>445</v>
      </c>
      <c r="Y31" t="s">
        <v>445</v>
      </c>
      <c r="Z31" t="s">
        <v>66</v>
      </c>
      <c r="AA31" t="s">
        <v>445</v>
      </c>
      <c r="AB31" t="s">
        <v>445</v>
      </c>
      <c r="AC31" t="s">
        <v>445</v>
      </c>
      <c r="AD31" t="s">
        <v>445</v>
      </c>
      <c r="AE31" t="s">
        <v>445</v>
      </c>
      <c r="AF31" t="s">
        <v>445</v>
      </c>
      <c r="AG31" t="s">
        <v>445</v>
      </c>
      <c r="AH31" t="s">
        <v>445</v>
      </c>
      <c r="AI31" t="s">
        <v>445</v>
      </c>
      <c r="AJ31" t="s">
        <v>405</v>
      </c>
      <c r="AK31" t="s">
        <v>445</v>
      </c>
      <c r="AL31" t="s">
        <v>68</v>
      </c>
      <c r="AM31" t="s">
        <v>445</v>
      </c>
      <c r="AN31" t="s">
        <v>445</v>
      </c>
      <c r="AO31" t="s">
        <v>445</v>
      </c>
      <c r="AP31" t="s">
        <v>445</v>
      </c>
      <c r="AQ31" t="s">
        <v>77</v>
      </c>
      <c r="AR31" t="s">
        <v>445</v>
      </c>
      <c r="AS31" t="s">
        <v>445</v>
      </c>
      <c r="AT31" t="s">
        <v>445</v>
      </c>
      <c r="AU31" t="s">
        <v>68</v>
      </c>
      <c r="AV31" t="s">
        <v>445</v>
      </c>
      <c r="AW31" t="s">
        <v>445</v>
      </c>
      <c r="AX31" t="s">
        <v>445</v>
      </c>
      <c r="AY31" t="s">
        <v>445</v>
      </c>
      <c r="AZ31" t="s">
        <v>445</v>
      </c>
      <c r="BA31" t="s">
        <v>445</v>
      </c>
      <c r="BB31" t="s">
        <v>445</v>
      </c>
      <c r="BC31" t="s">
        <v>445</v>
      </c>
      <c r="BD31" t="s">
        <v>445</v>
      </c>
      <c r="BE31" t="s">
        <v>35</v>
      </c>
      <c r="BF31" t="s">
        <v>445</v>
      </c>
      <c r="BG31" t="s">
        <v>445</v>
      </c>
      <c r="BH31" t="s">
        <v>445</v>
      </c>
      <c r="BI31" t="s">
        <v>445</v>
      </c>
      <c r="BJ31" t="s">
        <v>445</v>
      </c>
      <c r="BK31" t="s">
        <v>445</v>
      </c>
      <c r="BL31">
        <v>2</v>
      </c>
      <c r="BM31">
        <v>5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5</v>
      </c>
      <c r="BT31">
        <v>2</v>
      </c>
      <c r="BU31" t="s">
        <v>467</v>
      </c>
      <c r="BV31" t="s">
        <v>465</v>
      </c>
      <c r="BW31" s="17" t="s">
        <v>270</v>
      </c>
      <c r="BX31" s="16">
        <f>SUM(BX27:BX30)</f>
        <v>1</v>
      </c>
    </row>
    <row r="32" spans="1:76" x14ac:dyDescent="0.25">
      <c r="A32">
        <v>756</v>
      </c>
      <c r="B32" t="s">
        <v>450</v>
      </c>
      <c r="C32" t="s">
        <v>42</v>
      </c>
      <c r="D32" t="s">
        <v>122</v>
      </c>
      <c r="E32" t="s">
        <v>95</v>
      </c>
      <c r="F32" t="s">
        <v>12</v>
      </c>
      <c r="G32" t="s">
        <v>108</v>
      </c>
      <c r="H32" t="s">
        <v>37</v>
      </c>
      <c r="I32" t="s">
        <v>63</v>
      </c>
      <c r="J32" t="s">
        <v>98</v>
      </c>
      <c r="K32" t="s">
        <v>91</v>
      </c>
      <c r="L32" t="s">
        <v>45</v>
      </c>
      <c r="M32" t="s">
        <v>46</v>
      </c>
      <c r="N32" t="s">
        <v>458</v>
      </c>
      <c r="O32" t="s">
        <v>131</v>
      </c>
      <c r="P32" t="s">
        <v>58</v>
      </c>
      <c r="Q32" t="s">
        <v>109</v>
      </c>
      <c r="R32" t="s">
        <v>110</v>
      </c>
      <c r="S32" t="s">
        <v>346</v>
      </c>
      <c r="T32" t="s">
        <v>65</v>
      </c>
      <c r="U32" t="s">
        <v>364</v>
      </c>
      <c r="V32" t="s">
        <v>41</v>
      </c>
      <c r="W32" t="s">
        <v>29</v>
      </c>
      <c r="X32" t="s">
        <v>445</v>
      </c>
      <c r="Y32" t="s">
        <v>445</v>
      </c>
      <c r="Z32" t="s">
        <v>66</v>
      </c>
      <c r="AA32" t="s">
        <v>445</v>
      </c>
      <c r="AB32" t="s">
        <v>445</v>
      </c>
      <c r="AC32" t="s">
        <v>445</v>
      </c>
      <c r="AD32" t="s">
        <v>114</v>
      </c>
      <c r="AE32" t="s">
        <v>445</v>
      </c>
      <c r="AF32" t="s">
        <v>445</v>
      </c>
      <c r="AG32" t="s">
        <v>67</v>
      </c>
      <c r="AH32" t="s">
        <v>445</v>
      </c>
      <c r="AI32" t="s">
        <v>445</v>
      </c>
      <c r="AJ32" t="s">
        <v>402</v>
      </c>
      <c r="AK32" t="s">
        <v>445</v>
      </c>
      <c r="AL32" t="s">
        <v>68</v>
      </c>
      <c r="AM32" t="s">
        <v>445</v>
      </c>
      <c r="AN32" t="s">
        <v>445</v>
      </c>
      <c r="AO32" t="s">
        <v>445</v>
      </c>
      <c r="AP32" t="s">
        <v>69</v>
      </c>
      <c r="AQ32" t="s">
        <v>77</v>
      </c>
      <c r="AR32" t="s">
        <v>445</v>
      </c>
      <c r="AS32" t="s">
        <v>445</v>
      </c>
      <c r="AT32" t="s">
        <v>445</v>
      </c>
      <c r="AU32" t="s">
        <v>445</v>
      </c>
      <c r="AV32" t="s">
        <v>445</v>
      </c>
      <c r="AW32" t="s">
        <v>445</v>
      </c>
      <c r="AX32" t="s">
        <v>445</v>
      </c>
      <c r="AY32" t="s">
        <v>69</v>
      </c>
      <c r="AZ32" t="s">
        <v>445</v>
      </c>
      <c r="BA32" t="s">
        <v>445</v>
      </c>
      <c r="BB32" t="s">
        <v>445</v>
      </c>
      <c r="BC32" t="s">
        <v>445</v>
      </c>
      <c r="BD32" t="s">
        <v>445</v>
      </c>
      <c r="BE32" t="s">
        <v>445</v>
      </c>
      <c r="BF32" t="s">
        <v>445</v>
      </c>
      <c r="BG32" t="s">
        <v>53</v>
      </c>
      <c r="BH32" t="s">
        <v>445</v>
      </c>
      <c r="BI32" t="s">
        <v>445</v>
      </c>
      <c r="BJ32" t="s">
        <v>54</v>
      </c>
      <c r="BK32" t="s">
        <v>445</v>
      </c>
      <c r="BL32">
        <v>2</v>
      </c>
      <c r="BM32">
        <v>4</v>
      </c>
      <c r="BN32">
        <v>1</v>
      </c>
      <c r="BO32">
        <v>1</v>
      </c>
      <c r="BP32">
        <v>1</v>
      </c>
      <c r="BQ32">
        <v>3</v>
      </c>
      <c r="BR32">
        <v>5</v>
      </c>
      <c r="BS32">
        <v>5</v>
      </c>
      <c r="BT32">
        <v>5</v>
      </c>
      <c r="BU32" t="s">
        <v>467</v>
      </c>
      <c r="BV32" t="s">
        <v>465</v>
      </c>
      <c r="BW32" s="10"/>
      <c r="BX32" s="10"/>
    </row>
    <row r="33" spans="1:76" x14ac:dyDescent="0.25">
      <c r="A33">
        <v>756</v>
      </c>
      <c r="B33" t="s">
        <v>450</v>
      </c>
      <c r="C33" t="s">
        <v>22</v>
      </c>
      <c r="D33" t="s">
        <v>122</v>
      </c>
      <c r="E33" t="s">
        <v>11</v>
      </c>
      <c r="F33" t="s">
        <v>129</v>
      </c>
      <c r="G33" t="s">
        <v>130</v>
      </c>
      <c r="H33" t="s">
        <v>37</v>
      </c>
      <c r="I33" t="s">
        <v>15</v>
      </c>
      <c r="J33" t="s">
        <v>98</v>
      </c>
      <c r="K33" t="s">
        <v>74</v>
      </c>
      <c r="L33" t="s">
        <v>45</v>
      </c>
      <c r="M33" t="s">
        <v>46</v>
      </c>
      <c r="N33" t="s">
        <v>457</v>
      </c>
      <c r="O33" t="s">
        <v>57</v>
      </c>
      <c r="P33" t="s">
        <v>106</v>
      </c>
      <c r="Q33" t="s">
        <v>87</v>
      </c>
      <c r="R33" t="s">
        <v>20</v>
      </c>
      <c r="S33" t="s">
        <v>348</v>
      </c>
      <c r="T33" t="s">
        <v>113</v>
      </c>
      <c r="U33" t="s">
        <v>305</v>
      </c>
      <c r="V33" t="s">
        <v>41</v>
      </c>
      <c r="W33" t="s">
        <v>116</v>
      </c>
      <c r="X33" t="s">
        <v>33</v>
      </c>
      <c r="Y33" t="s">
        <v>445</v>
      </c>
      <c r="Z33" t="s">
        <v>445</v>
      </c>
      <c r="AA33" t="s">
        <v>445</v>
      </c>
      <c r="AB33" t="s">
        <v>445</v>
      </c>
      <c r="AC33" t="s">
        <v>445</v>
      </c>
      <c r="AD33" t="s">
        <v>445</v>
      </c>
      <c r="AE33" t="s">
        <v>445</v>
      </c>
      <c r="AF33" t="s">
        <v>445</v>
      </c>
      <c r="AG33" t="s">
        <v>445</v>
      </c>
      <c r="AH33" t="s">
        <v>445</v>
      </c>
      <c r="AI33" t="s">
        <v>445</v>
      </c>
      <c r="AJ33" t="s">
        <v>402</v>
      </c>
      <c r="AK33" t="s">
        <v>445</v>
      </c>
      <c r="AL33" t="s">
        <v>68</v>
      </c>
      <c r="AM33" t="s">
        <v>445</v>
      </c>
      <c r="AN33" t="s">
        <v>445</v>
      </c>
      <c r="AO33" t="s">
        <v>445</v>
      </c>
      <c r="AP33" t="s">
        <v>69</v>
      </c>
      <c r="AQ33" t="s">
        <v>77</v>
      </c>
      <c r="AR33" t="s">
        <v>445</v>
      </c>
      <c r="AS33" t="s">
        <v>445</v>
      </c>
      <c r="AT33" t="s">
        <v>445</v>
      </c>
      <c r="AU33" t="s">
        <v>445</v>
      </c>
      <c r="AV33" t="s">
        <v>445</v>
      </c>
      <c r="AW33" t="s">
        <v>445</v>
      </c>
      <c r="AX33" t="s">
        <v>445</v>
      </c>
      <c r="AY33" t="s">
        <v>69</v>
      </c>
      <c r="AZ33" t="s">
        <v>77</v>
      </c>
      <c r="BA33" t="s">
        <v>445</v>
      </c>
      <c r="BB33" t="s">
        <v>89</v>
      </c>
      <c r="BC33" t="s">
        <v>85</v>
      </c>
      <c r="BD33" t="s">
        <v>445</v>
      </c>
      <c r="BE33" t="s">
        <v>35</v>
      </c>
      <c r="BF33" t="s">
        <v>445</v>
      </c>
      <c r="BG33" t="s">
        <v>445</v>
      </c>
      <c r="BH33" t="s">
        <v>445</v>
      </c>
      <c r="BI33" t="s">
        <v>445</v>
      </c>
      <c r="BJ33" t="s">
        <v>445</v>
      </c>
      <c r="BK33" t="s">
        <v>445</v>
      </c>
      <c r="BL33">
        <v>1</v>
      </c>
      <c r="BM33">
        <v>1</v>
      </c>
      <c r="BN33">
        <v>3</v>
      </c>
      <c r="BO33">
        <v>1</v>
      </c>
      <c r="BP33">
        <v>1</v>
      </c>
      <c r="BQ33">
        <v>4</v>
      </c>
      <c r="BR33">
        <v>1</v>
      </c>
      <c r="BS33">
        <v>4</v>
      </c>
      <c r="BT33">
        <v>4</v>
      </c>
      <c r="BU33" t="s">
        <v>467</v>
      </c>
      <c r="BV33" t="s">
        <v>465</v>
      </c>
      <c r="BW33" s="10"/>
      <c r="BX33" s="10"/>
    </row>
    <row r="34" spans="1:76" x14ac:dyDescent="0.25">
      <c r="A34">
        <v>756</v>
      </c>
      <c r="B34" t="s">
        <v>450</v>
      </c>
      <c r="C34" t="s">
        <v>22</v>
      </c>
      <c r="D34" t="s">
        <v>122</v>
      </c>
      <c r="E34" t="s">
        <v>11</v>
      </c>
      <c r="F34" t="s">
        <v>129</v>
      </c>
      <c r="G34" t="s">
        <v>108</v>
      </c>
      <c r="H34" t="s">
        <v>37</v>
      </c>
      <c r="I34" t="s">
        <v>15</v>
      </c>
      <c r="J34" t="s">
        <v>98</v>
      </c>
      <c r="K34" t="s">
        <v>74</v>
      </c>
      <c r="L34" t="s">
        <v>45</v>
      </c>
      <c r="M34" t="s">
        <v>62</v>
      </c>
      <c r="N34" t="s">
        <v>458</v>
      </c>
      <c r="O34" t="s">
        <v>164</v>
      </c>
      <c r="P34" t="s">
        <v>39</v>
      </c>
      <c r="Q34" t="s">
        <v>40</v>
      </c>
      <c r="R34" t="s">
        <v>40</v>
      </c>
      <c r="S34" t="s">
        <v>346</v>
      </c>
      <c r="T34" t="s">
        <v>40</v>
      </c>
      <c r="U34" t="s">
        <v>335</v>
      </c>
      <c r="V34" t="s">
        <v>41</v>
      </c>
      <c r="W34" t="s">
        <v>116</v>
      </c>
      <c r="X34" t="s">
        <v>445</v>
      </c>
      <c r="Y34" t="s">
        <v>445</v>
      </c>
      <c r="Z34" t="s">
        <v>445</v>
      </c>
      <c r="AA34" t="s">
        <v>445</v>
      </c>
      <c r="AB34" t="s">
        <v>445</v>
      </c>
      <c r="AC34" t="s">
        <v>445</v>
      </c>
      <c r="AD34" t="s">
        <v>445</v>
      </c>
      <c r="AE34" t="s">
        <v>445</v>
      </c>
      <c r="AF34" t="s">
        <v>115</v>
      </c>
      <c r="AG34" t="s">
        <v>445</v>
      </c>
      <c r="AH34" t="s">
        <v>145</v>
      </c>
      <c r="AI34" t="s">
        <v>445</v>
      </c>
      <c r="AJ34" t="s">
        <v>405</v>
      </c>
      <c r="AK34" t="s">
        <v>445</v>
      </c>
      <c r="AL34" t="s">
        <v>445</v>
      </c>
      <c r="AM34" t="s">
        <v>52</v>
      </c>
      <c r="AN34" t="s">
        <v>445</v>
      </c>
      <c r="AO34" t="s">
        <v>445</v>
      </c>
      <c r="AP34" t="s">
        <v>445</v>
      </c>
      <c r="AQ34" t="s">
        <v>445</v>
      </c>
      <c r="AR34" t="s">
        <v>445</v>
      </c>
      <c r="AS34" t="s">
        <v>445</v>
      </c>
      <c r="AT34" t="s">
        <v>445</v>
      </c>
      <c r="AU34" t="s">
        <v>445</v>
      </c>
      <c r="AV34" t="s">
        <v>445</v>
      </c>
      <c r="AW34" t="s">
        <v>445</v>
      </c>
      <c r="AX34" t="s">
        <v>445</v>
      </c>
      <c r="AY34" t="s">
        <v>445</v>
      </c>
      <c r="AZ34" t="s">
        <v>77</v>
      </c>
      <c r="BA34" t="s">
        <v>70</v>
      </c>
      <c r="BB34" t="s">
        <v>445</v>
      </c>
      <c r="BC34" t="s">
        <v>445</v>
      </c>
      <c r="BD34" t="s">
        <v>445</v>
      </c>
      <c r="BE34" t="s">
        <v>445</v>
      </c>
      <c r="BF34" t="s">
        <v>445</v>
      </c>
      <c r="BG34" t="s">
        <v>53</v>
      </c>
      <c r="BH34" t="s">
        <v>445</v>
      </c>
      <c r="BI34" t="s">
        <v>445</v>
      </c>
      <c r="BJ34" t="s">
        <v>445</v>
      </c>
      <c r="BK34" t="s">
        <v>445</v>
      </c>
      <c r="BL34">
        <v>1</v>
      </c>
      <c r="BM34">
        <v>4</v>
      </c>
      <c r="BN34">
        <v>2</v>
      </c>
      <c r="BO34">
        <v>1</v>
      </c>
      <c r="BP34">
        <v>1</v>
      </c>
      <c r="BQ34">
        <v>1</v>
      </c>
      <c r="BR34">
        <v>1</v>
      </c>
      <c r="BS34">
        <v>5</v>
      </c>
      <c r="BT34">
        <v>5</v>
      </c>
      <c r="BU34" t="s">
        <v>467</v>
      </c>
      <c r="BV34" t="s">
        <v>465</v>
      </c>
      <c r="BW34" s="8" t="s">
        <v>192</v>
      </c>
      <c r="BX34" s="9"/>
    </row>
    <row r="35" spans="1:76" x14ac:dyDescent="0.25">
      <c r="A35">
        <v>756</v>
      </c>
      <c r="B35" t="s">
        <v>450</v>
      </c>
      <c r="C35" t="s">
        <v>22</v>
      </c>
      <c r="D35" t="s">
        <v>122</v>
      </c>
      <c r="E35" t="s">
        <v>11</v>
      </c>
      <c r="F35" t="s">
        <v>81</v>
      </c>
      <c r="G35" t="s">
        <v>130</v>
      </c>
      <c r="H35" t="s">
        <v>14</v>
      </c>
      <c r="I35" t="s">
        <v>38</v>
      </c>
      <c r="J35" t="s">
        <v>82</v>
      </c>
      <c r="K35" t="s">
        <v>30</v>
      </c>
      <c r="L35" t="s">
        <v>45</v>
      </c>
      <c r="M35" t="s">
        <v>26</v>
      </c>
      <c r="N35" t="s">
        <v>458</v>
      </c>
      <c r="O35" t="s">
        <v>57</v>
      </c>
      <c r="P35" t="s">
        <v>18</v>
      </c>
      <c r="Q35" t="s">
        <v>19</v>
      </c>
      <c r="R35" t="s">
        <v>20</v>
      </c>
      <c r="S35" t="s">
        <v>349</v>
      </c>
      <c r="T35" t="s">
        <v>65</v>
      </c>
      <c r="U35" t="s">
        <v>361</v>
      </c>
      <c r="V35" t="s">
        <v>136</v>
      </c>
      <c r="W35" t="s">
        <v>29</v>
      </c>
      <c r="X35" t="s">
        <v>445</v>
      </c>
      <c r="Y35" t="s">
        <v>445</v>
      </c>
      <c r="Z35" t="s">
        <v>66</v>
      </c>
      <c r="AA35" t="s">
        <v>445</v>
      </c>
      <c r="AB35" t="s">
        <v>445</v>
      </c>
      <c r="AC35" t="s">
        <v>445</v>
      </c>
      <c r="AD35" t="s">
        <v>445</v>
      </c>
      <c r="AE35" t="s">
        <v>445</v>
      </c>
      <c r="AF35" t="s">
        <v>445</v>
      </c>
      <c r="AG35" t="s">
        <v>445</v>
      </c>
      <c r="AH35" t="s">
        <v>445</v>
      </c>
      <c r="AI35" t="s">
        <v>445</v>
      </c>
      <c r="AJ35" t="s">
        <v>404</v>
      </c>
      <c r="AK35" t="s">
        <v>445</v>
      </c>
      <c r="AL35" t="s">
        <v>68</v>
      </c>
      <c r="AM35" t="s">
        <v>445</v>
      </c>
      <c r="AN35" t="s">
        <v>34</v>
      </c>
      <c r="AO35" t="s">
        <v>78</v>
      </c>
      <c r="AP35" t="s">
        <v>445</v>
      </c>
      <c r="AQ35" t="s">
        <v>77</v>
      </c>
      <c r="AR35" t="s">
        <v>445</v>
      </c>
      <c r="AS35" t="s">
        <v>445</v>
      </c>
      <c r="AT35" t="s">
        <v>445</v>
      </c>
      <c r="AU35" t="s">
        <v>445</v>
      </c>
      <c r="AV35" t="s">
        <v>445</v>
      </c>
      <c r="AW35" t="s">
        <v>34</v>
      </c>
      <c r="AX35" t="s">
        <v>78</v>
      </c>
      <c r="AY35" t="s">
        <v>445</v>
      </c>
      <c r="AZ35" t="s">
        <v>77</v>
      </c>
      <c r="BA35" t="s">
        <v>445</v>
      </c>
      <c r="BB35" t="s">
        <v>445</v>
      </c>
      <c r="BC35" t="s">
        <v>445</v>
      </c>
      <c r="BD35" t="s">
        <v>445</v>
      </c>
      <c r="BE35" t="s">
        <v>445</v>
      </c>
      <c r="BF35" t="s">
        <v>79</v>
      </c>
      <c r="BG35" t="s">
        <v>53</v>
      </c>
      <c r="BH35" t="s">
        <v>445</v>
      </c>
      <c r="BI35" t="s">
        <v>445</v>
      </c>
      <c r="BJ35" t="s">
        <v>54</v>
      </c>
      <c r="BK35" t="s">
        <v>445</v>
      </c>
      <c r="BL35">
        <v>1</v>
      </c>
      <c r="BM35">
        <v>5</v>
      </c>
      <c r="BN35">
        <v>3</v>
      </c>
      <c r="BO35">
        <v>1</v>
      </c>
      <c r="BP35">
        <v>1</v>
      </c>
      <c r="BQ35">
        <v>1</v>
      </c>
      <c r="BR35">
        <v>3</v>
      </c>
      <c r="BS35">
        <v>5</v>
      </c>
      <c r="BT35">
        <v>5</v>
      </c>
      <c r="BU35" t="s">
        <v>467</v>
      </c>
      <c r="BV35" t="s">
        <v>465</v>
      </c>
      <c r="BW35" s="11" t="s">
        <v>262</v>
      </c>
      <c r="BX35" s="11">
        <v>2024</v>
      </c>
    </row>
    <row r="36" spans="1:76" x14ac:dyDescent="0.25">
      <c r="A36">
        <v>756</v>
      </c>
      <c r="B36" t="s">
        <v>450</v>
      </c>
      <c r="C36" t="s">
        <v>22</v>
      </c>
      <c r="D36" t="s">
        <v>122</v>
      </c>
      <c r="E36" t="s">
        <v>11</v>
      </c>
      <c r="F36" t="s">
        <v>12</v>
      </c>
      <c r="G36" t="s">
        <v>130</v>
      </c>
      <c r="H36" t="s">
        <v>37</v>
      </c>
      <c r="I36" t="s">
        <v>38</v>
      </c>
      <c r="J36" t="s">
        <v>98</v>
      </c>
      <c r="K36" t="s">
        <v>91</v>
      </c>
      <c r="L36" t="s">
        <v>45</v>
      </c>
      <c r="M36" t="s">
        <v>46</v>
      </c>
      <c r="N36" t="s">
        <v>459</v>
      </c>
      <c r="O36" t="s">
        <v>57</v>
      </c>
      <c r="P36" t="s">
        <v>58</v>
      </c>
      <c r="Q36" t="s">
        <v>109</v>
      </c>
      <c r="R36" t="s">
        <v>110</v>
      </c>
      <c r="S36" t="s">
        <v>349</v>
      </c>
      <c r="T36" t="s">
        <v>113</v>
      </c>
      <c r="U36" t="s">
        <v>428</v>
      </c>
      <c r="V36" t="s">
        <v>41</v>
      </c>
      <c r="W36" t="s">
        <v>116</v>
      </c>
      <c r="X36" t="s">
        <v>445</v>
      </c>
      <c r="Y36" t="s">
        <v>445</v>
      </c>
      <c r="Z36" t="s">
        <v>66</v>
      </c>
      <c r="AA36" t="s">
        <v>445</v>
      </c>
      <c r="AB36" t="s">
        <v>445</v>
      </c>
      <c r="AC36" t="s">
        <v>445</v>
      </c>
      <c r="AD36" t="s">
        <v>445</v>
      </c>
      <c r="AE36" t="s">
        <v>445</v>
      </c>
      <c r="AF36" t="s">
        <v>445</v>
      </c>
      <c r="AG36" t="s">
        <v>445</v>
      </c>
      <c r="AH36" t="s">
        <v>445</v>
      </c>
      <c r="AI36" t="s">
        <v>445</v>
      </c>
      <c r="AJ36" t="s">
        <v>404</v>
      </c>
      <c r="AK36" t="s">
        <v>445</v>
      </c>
      <c r="AL36" t="s">
        <v>445</v>
      </c>
      <c r="AM36" t="s">
        <v>445</v>
      </c>
      <c r="AN36" t="s">
        <v>445</v>
      </c>
      <c r="AO36" t="s">
        <v>445</v>
      </c>
      <c r="AP36" t="s">
        <v>69</v>
      </c>
      <c r="AQ36" t="s">
        <v>77</v>
      </c>
      <c r="AR36" t="s">
        <v>133</v>
      </c>
      <c r="AS36" t="s">
        <v>445</v>
      </c>
      <c r="AT36" t="s">
        <v>445</v>
      </c>
      <c r="AU36" t="s">
        <v>445</v>
      </c>
      <c r="AV36" t="s">
        <v>445</v>
      </c>
      <c r="AW36" t="s">
        <v>445</v>
      </c>
      <c r="AX36" t="s">
        <v>445</v>
      </c>
      <c r="AY36" t="s">
        <v>445</v>
      </c>
      <c r="AZ36" t="s">
        <v>445</v>
      </c>
      <c r="BA36" t="s">
        <v>70</v>
      </c>
      <c r="BB36" t="s">
        <v>89</v>
      </c>
      <c r="BC36" t="s">
        <v>85</v>
      </c>
      <c r="BD36" t="s">
        <v>445</v>
      </c>
      <c r="BE36" t="s">
        <v>445</v>
      </c>
      <c r="BF36" t="s">
        <v>445</v>
      </c>
      <c r="BG36" t="s">
        <v>445</v>
      </c>
      <c r="BH36" t="s">
        <v>445</v>
      </c>
      <c r="BI36" t="s">
        <v>445</v>
      </c>
      <c r="BJ36" t="s">
        <v>54</v>
      </c>
      <c r="BK36" t="s">
        <v>445</v>
      </c>
      <c r="BL36">
        <v>2</v>
      </c>
      <c r="BM36">
        <v>2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5</v>
      </c>
      <c r="BT36">
        <v>5</v>
      </c>
      <c r="BU36" t="s">
        <v>467</v>
      </c>
      <c r="BV36" t="s">
        <v>465</v>
      </c>
      <c r="BW36" s="12" t="s">
        <v>278</v>
      </c>
      <c r="BX36" s="13">
        <f>COUNTIF(E$3:E$111,CONCATENATE("*",BW36,"*"))/$BX$3</f>
        <v>0.62962962962962965</v>
      </c>
    </row>
    <row r="37" spans="1:76" x14ac:dyDescent="0.25">
      <c r="A37">
        <v>756</v>
      </c>
      <c r="B37" t="s">
        <v>450</v>
      </c>
      <c r="C37" t="s">
        <v>22</v>
      </c>
      <c r="D37" t="s">
        <v>122</v>
      </c>
      <c r="E37" t="s">
        <v>11</v>
      </c>
      <c r="F37" t="s">
        <v>12</v>
      </c>
      <c r="G37" t="s">
        <v>130</v>
      </c>
      <c r="H37" t="s">
        <v>37</v>
      </c>
      <c r="I37" t="s">
        <v>38</v>
      </c>
      <c r="J37" t="s">
        <v>82</v>
      </c>
      <c r="K37" t="s">
        <v>30</v>
      </c>
      <c r="L37" t="s">
        <v>45</v>
      </c>
      <c r="M37" t="s">
        <v>46</v>
      </c>
      <c r="N37" t="s">
        <v>460</v>
      </c>
      <c r="O37" t="s">
        <v>57</v>
      </c>
      <c r="P37" t="s">
        <v>18</v>
      </c>
      <c r="Q37" t="s">
        <v>19</v>
      </c>
      <c r="R37" t="s">
        <v>99</v>
      </c>
      <c r="S37" t="s">
        <v>346</v>
      </c>
      <c r="T37" t="s">
        <v>117</v>
      </c>
      <c r="U37" t="s">
        <v>364</v>
      </c>
      <c r="V37" t="s">
        <v>41</v>
      </c>
      <c r="W37" t="s">
        <v>183</v>
      </c>
      <c r="X37" t="s">
        <v>445</v>
      </c>
      <c r="Y37" t="s">
        <v>445</v>
      </c>
      <c r="Z37" t="s">
        <v>66</v>
      </c>
      <c r="AA37" t="s">
        <v>445</v>
      </c>
      <c r="AB37" t="s">
        <v>445</v>
      </c>
      <c r="AC37" t="s">
        <v>445</v>
      </c>
      <c r="AD37" t="s">
        <v>445</v>
      </c>
      <c r="AE37" t="s">
        <v>153</v>
      </c>
      <c r="AF37" t="s">
        <v>445</v>
      </c>
      <c r="AG37" t="s">
        <v>445</v>
      </c>
      <c r="AH37" t="s">
        <v>445</v>
      </c>
      <c r="AI37" t="s">
        <v>445</v>
      </c>
      <c r="AJ37" t="s">
        <v>404</v>
      </c>
      <c r="AK37" t="s">
        <v>445</v>
      </c>
      <c r="AL37" t="s">
        <v>445</v>
      </c>
      <c r="AM37" t="s">
        <v>445</v>
      </c>
      <c r="AN37" t="s">
        <v>445</v>
      </c>
      <c r="AO37" t="s">
        <v>445</v>
      </c>
      <c r="AP37" t="s">
        <v>445</v>
      </c>
      <c r="AQ37" t="s">
        <v>445</v>
      </c>
      <c r="AR37" t="s">
        <v>445</v>
      </c>
      <c r="AS37" t="s">
        <v>48</v>
      </c>
      <c r="AT37" t="s">
        <v>445</v>
      </c>
      <c r="AU37" t="s">
        <v>445</v>
      </c>
      <c r="AV37" t="s">
        <v>445</v>
      </c>
      <c r="AW37" t="s">
        <v>34</v>
      </c>
      <c r="AX37" t="s">
        <v>445</v>
      </c>
      <c r="AY37" t="s">
        <v>445</v>
      </c>
      <c r="AZ37" t="s">
        <v>445</v>
      </c>
      <c r="BA37" t="s">
        <v>445</v>
      </c>
      <c r="BB37" t="s">
        <v>445</v>
      </c>
      <c r="BC37" t="s">
        <v>445</v>
      </c>
      <c r="BD37" t="s">
        <v>445</v>
      </c>
      <c r="BE37" t="s">
        <v>445</v>
      </c>
      <c r="BF37" t="s">
        <v>445</v>
      </c>
      <c r="BG37" t="s">
        <v>53</v>
      </c>
      <c r="BH37" t="s">
        <v>445</v>
      </c>
      <c r="BI37" t="s">
        <v>445</v>
      </c>
      <c r="BJ37" t="s">
        <v>445</v>
      </c>
      <c r="BK37" t="s">
        <v>445</v>
      </c>
      <c r="BL37">
        <v>2</v>
      </c>
      <c r="BM37">
        <v>5</v>
      </c>
      <c r="BN37">
        <v>1</v>
      </c>
      <c r="BO37">
        <v>3</v>
      </c>
      <c r="BP37">
        <v>1</v>
      </c>
      <c r="BQ37">
        <v>3</v>
      </c>
      <c r="BR37">
        <v>4</v>
      </c>
      <c r="BS37">
        <v>5</v>
      </c>
      <c r="BT37">
        <v>5</v>
      </c>
      <c r="BU37" t="s">
        <v>467</v>
      </c>
      <c r="BV37" t="s">
        <v>465</v>
      </c>
      <c r="BW37" s="12" t="s">
        <v>279</v>
      </c>
      <c r="BX37" s="13">
        <f t="shared" ref="BX37:BX41" si="2">COUNTIF(E$3:E$111,CONCATENATE("*",BW37,"*"))/$BX$3</f>
        <v>8.3333333333333329E-2</v>
      </c>
    </row>
    <row r="38" spans="1:76" x14ac:dyDescent="0.25">
      <c r="A38">
        <v>756</v>
      </c>
      <c r="B38" t="s">
        <v>450</v>
      </c>
      <c r="C38" t="s">
        <v>22</v>
      </c>
      <c r="D38" t="s">
        <v>122</v>
      </c>
      <c r="E38" t="s">
        <v>119</v>
      </c>
      <c r="F38" t="s">
        <v>129</v>
      </c>
      <c r="G38" t="s">
        <v>143</v>
      </c>
      <c r="H38" t="s">
        <v>37</v>
      </c>
      <c r="I38" t="s">
        <v>97</v>
      </c>
      <c r="J38" t="s">
        <v>82</v>
      </c>
      <c r="K38" t="s">
        <v>91</v>
      </c>
      <c r="L38" t="s">
        <v>45</v>
      </c>
      <c r="M38" t="s">
        <v>26</v>
      </c>
      <c r="N38" t="s">
        <v>457</v>
      </c>
      <c r="O38" t="s">
        <v>17</v>
      </c>
      <c r="P38" t="s">
        <v>18</v>
      </c>
      <c r="Q38" t="s">
        <v>19</v>
      </c>
      <c r="R38" t="s">
        <v>60</v>
      </c>
      <c r="S38" t="s">
        <v>346</v>
      </c>
      <c r="T38" t="s">
        <v>65</v>
      </c>
      <c r="U38" t="s">
        <v>370</v>
      </c>
      <c r="V38" t="s">
        <v>21</v>
      </c>
      <c r="W38" t="s">
        <v>29</v>
      </c>
      <c r="X38" t="s">
        <v>445</v>
      </c>
      <c r="Y38" t="s">
        <v>445</v>
      </c>
      <c r="Z38" t="s">
        <v>66</v>
      </c>
      <c r="AA38" t="s">
        <v>445</v>
      </c>
      <c r="AB38" t="s">
        <v>445</v>
      </c>
      <c r="AC38" t="s">
        <v>445</v>
      </c>
      <c r="AD38" t="s">
        <v>445</v>
      </c>
      <c r="AE38" t="s">
        <v>445</v>
      </c>
      <c r="AF38" t="s">
        <v>445</v>
      </c>
      <c r="AG38" t="s">
        <v>67</v>
      </c>
      <c r="AH38" t="s">
        <v>445</v>
      </c>
      <c r="AI38" t="s">
        <v>445</v>
      </c>
      <c r="AJ38" t="s">
        <v>406</v>
      </c>
      <c r="AK38" t="s">
        <v>445</v>
      </c>
      <c r="AL38" t="s">
        <v>445</v>
      </c>
      <c r="AM38" t="s">
        <v>445</v>
      </c>
      <c r="AN38" t="s">
        <v>445</v>
      </c>
      <c r="AO38" t="s">
        <v>445</v>
      </c>
      <c r="AP38" t="s">
        <v>445</v>
      </c>
      <c r="AQ38" t="s">
        <v>77</v>
      </c>
      <c r="AR38" t="s">
        <v>133</v>
      </c>
      <c r="AS38" t="s">
        <v>48</v>
      </c>
      <c r="AT38" t="s">
        <v>445</v>
      </c>
      <c r="AU38" t="s">
        <v>445</v>
      </c>
      <c r="AV38" t="s">
        <v>445</v>
      </c>
      <c r="AW38" t="s">
        <v>445</v>
      </c>
      <c r="AX38" t="s">
        <v>445</v>
      </c>
      <c r="AY38" t="s">
        <v>69</v>
      </c>
      <c r="AZ38" t="s">
        <v>445</v>
      </c>
      <c r="BA38" t="s">
        <v>445</v>
      </c>
      <c r="BB38" t="s">
        <v>445</v>
      </c>
      <c r="BC38" t="s">
        <v>445</v>
      </c>
      <c r="BD38" t="s">
        <v>48</v>
      </c>
      <c r="BE38" t="s">
        <v>35</v>
      </c>
      <c r="BF38" t="s">
        <v>79</v>
      </c>
      <c r="BG38" t="s">
        <v>53</v>
      </c>
      <c r="BH38" t="s">
        <v>445</v>
      </c>
      <c r="BI38" t="s">
        <v>445</v>
      </c>
      <c r="BJ38" t="s">
        <v>445</v>
      </c>
      <c r="BK38" t="s">
        <v>445</v>
      </c>
      <c r="BL38">
        <v>1</v>
      </c>
      <c r="BM38">
        <v>4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5</v>
      </c>
      <c r="BT38">
        <v>2</v>
      </c>
      <c r="BU38" t="s">
        <v>467</v>
      </c>
      <c r="BV38" t="s">
        <v>465</v>
      </c>
      <c r="BW38" s="12" t="s">
        <v>280</v>
      </c>
      <c r="BX38" s="13">
        <f t="shared" si="2"/>
        <v>0</v>
      </c>
    </row>
    <row r="39" spans="1:76" x14ac:dyDescent="0.25">
      <c r="A39">
        <v>756</v>
      </c>
      <c r="B39" t="s">
        <v>450</v>
      </c>
      <c r="C39" t="s">
        <v>22</v>
      </c>
      <c r="D39" t="s">
        <v>122</v>
      </c>
      <c r="E39" t="s">
        <v>119</v>
      </c>
      <c r="F39" t="s">
        <v>81</v>
      </c>
      <c r="G39" t="s">
        <v>130</v>
      </c>
      <c r="H39" t="s">
        <v>37</v>
      </c>
      <c r="I39" t="s">
        <v>38</v>
      </c>
      <c r="J39" t="s">
        <v>16</v>
      </c>
      <c r="K39" t="s">
        <v>91</v>
      </c>
      <c r="L39" t="s">
        <v>45</v>
      </c>
      <c r="M39" t="s">
        <v>46</v>
      </c>
      <c r="N39" t="s">
        <v>458</v>
      </c>
      <c r="O39" t="s">
        <v>131</v>
      </c>
      <c r="P39" t="s">
        <v>18</v>
      </c>
      <c r="Q39" t="s">
        <v>87</v>
      </c>
      <c r="R39" t="s">
        <v>60</v>
      </c>
      <c r="S39" t="s">
        <v>346</v>
      </c>
      <c r="T39" t="s">
        <v>31</v>
      </c>
      <c r="U39" t="s">
        <v>363</v>
      </c>
      <c r="V39" t="s">
        <v>41</v>
      </c>
      <c r="W39" t="s">
        <v>101</v>
      </c>
      <c r="X39" t="s">
        <v>33</v>
      </c>
      <c r="Y39" t="s">
        <v>445</v>
      </c>
      <c r="Z39" t="s">
        <v>66</v>
      </c>
      <c r="AA39" t="s">
        <v>445</v>
      </c>
      <c r="AB39" t="s">
        <v>445</v>
      </c>
      <c r="AC39" t="s">
        <v>445</v>
      </c>
      <c r="AD39" t="s">
        <v>445</v>
      </c>
      <c r="AE39" t="s">
        <v>445</v>
      </c>
      <c r="AF39" t="s">
        <v>445</v>
      </c>
      <c r="AG39" t="s">
        <v>67</v>
      </c>
      <c r="AH39" t="s">
        <v>445</v>
      </c>
      <c r="AI39" t="s">
        <v>445</v>
      </c>
      <c r="AJ39" t="s">
        <v>404</v>
      </c>
      <c r="AK39" t="s">
        <v>445</v>
      </c>
      <c r="AL39" t="s">
        <v>445</v>
      </c>
      <c r="AM39" t="s">
        <v>445</v>
      </c>
      <c r="AN39" t="s">
        <v>34</v>
      </c>
      <c r="AO39" t="s">
        <v>78</v>
      </c>
      <c r="AP39" t="s">
        <v>445</v>
      </c>
      <c r="AQ39" t="s">
        <v>445</v>
      </c>
      <c r="AR39" t="s">
        <v>445</v>
      </c>
      <c r="AS39" t="s">
        <v>445</v>
      </c>
      <c r="AT39" t="s">
        <v>445</v>
      </c>
      <c r="AU39" t="s">
        <v>445</v>
      </c>
      <c r="AV39" t="s">
        <v>445</v>
      </c>
      <c r="AW39" t="s">
        <v>34</v>
      </c>
      <c r="AX39" t="s">
        <v>78</v>
      </c>
      <c r="AY39" t="s">
        <v>69</v>
      </c>
      <c r="AZ39" t="s">
        <v>445</v>
      </c>
      <c r="BA39" t="s">
        <v>445</v>
      </c>
      <c r="BB39" t="s">
        <v>89</v>
      </c>
      <c r="BC39" t="s">
        <v>85</v>
      </c>
      <c r="BD39" t="s">
        <v>445</v>
      </c>
      <c r="BE39" t="s">
        <v>35</v>
      </c>
      <c r="BF39" t="s">
        <v>79</v>
      </c>
      <c r="BG39" t="s">
        <v>53</v>
      </c>
      <c r="BH39" t="s">
        <v>445</v>
      </c>
      <c r="BI39" t="s">
        <v>80</v>
      </c>
      <c r="BJ39" t="s">
        <v>445</v>
      </c>
      <c r="BK39" t="s">
        <v>445</v>
      </c>
      <c r="BL39">
        <v>2</v>
      </c>
      <c r="BM39">
        <v>3</v>
      </c>
      <c r="BN39">
        <v>4</v>
      </c>
      <c r="BO39">
        <v>2</v>
      </c>
      <c r="BP39">
        <v>1</v>
      </c>
      <c r="BQ39">
        <v>1</v>
      </c>
      <c r="BR39">
        <v>1</v>
      </c>
      <c r="BS39">
        <v>5</v>
      </c>
      <c r="BT39">
        <v>2</v>
      </c>
      <c r="BU39" t="s">
        <v>467</v>
      </c>
      <c r="BV39" t="s">
        <v>465</v>
      </c>
      <c r="BW39" s="12" t="s">
        <v>281</v>
      </c>
      <c r="BX39" s="13">
        <f t="shared" si="2"/>
        <v>0.27777777777777779</v>
      </c>
    </row>
    <row r="40" spans="1:76" x14ac:dyDescent="0.25">
      <c r="A40">
        <v>756</v>
      </c>
      <c r="B40" t="s">
        <v>450</v>
      </c>
      <c r="C40" t="s">
        <v>22</v>
      </c>
      <c r="D40" t="s">
        <v>122</v>
      </c>
      <c r="E40" t="s">
        <v>119</v>
      </c>
      <c r="F40" t="s">
        <v>12</v>
      </c>
      <c r="G40" t="s">
        <v>108</v>
      </c>
      <c r="H40" t="s">
        <v>37</v>
      </c>
      <c r="I40" t="s">
        <v>38</v>
      </c>
      <c r="J40" t="s">
        <v>98</v>
      </c>
      <c r="K40" t="s">
        <v>74</v>
      </c>
      <c r="L40" t="s">
        <v>45</v>
      </c>
      <c r="M40" t="s">
        <v>62</v>
      </c>
      <c r="N40" t="s">
        <v>459</v>
      </c>
      <c r="O40" t="s">
        <v>57</v>
      </c>
      <c r="P40" t="s">
        <v>39</v>
      </c>
      <c r="Q40" t="s">
        <v>40</v>
      </c>
      <c r="R40" t="s">
        <v>40</v>
      </c>
      <c r="S40" t="s">
        <v>348</v>
      </c>
      <c r="T40" t="s">
        <v>40</v>
      </c>
      <c r="U40" t="s">
        <v>335</v>
      </c>
      <c r="V40" t="s">
        <v>120</v>
      </c>
      <c r="W40" t="s">
        <v>116</v>
      </c>
      <c r="X40" t="s">
        <v>33</v>
      </c>
      <c r="Y40" t="s">
        <v>445</v>
      </c>
      <c r="Z40" t="s">
        <v>445</v>
      </c>
      <c r="AA40" t="s">
        <v>445</v>
      </c>
      <c r="AB40" t="s">
        <v>445</v>
      </c>
      <c r="AC40" t="s">
        <v>445</v>
      </c>
      <c r="AD40" t="s">
        <v>445</v>
      </c>
      <c r="AE40" t="s">
        <v>445</v>
      </c>
      <c r="AF40" t="s">
        <v>115</v>
      </c>
      <c r="AG40" t="s">
        <v>445</v>
      </c>
      <c r="AH40" t="s">
        <v>445</v>
      </c>
      <c r="AI40" t="s">
        <v>445</v>
      </c>
      <c r="AJ40" t="s">
        <v>404</v>
      </c>
      <c r="AK40" t="s">
        <v>445</v>
      </c>
      <c r="AL40" t="s">
        <v>445</v>
      </c>
      <c r="AM40" t="s">
        <v>445</v>
      </c>
      <c r="AN40" t="s">
        <v>445</v>
      </c>
      <c r="AO40" t="s">
        <v>445</v>
      </c>
      <c r="AP40" t="s">
        <v>445</v>
      </c>
      <c r="AQ40" t="s">
        <v>77</v>
      </c>
      <c r="AR40" t="s">
        <v>445</v>
      </c>
      <c r="AS40" t="s">
        <v>48</v>
      </c>
      <c r="AT40" t="s">
        <v>445</v>
      </c>
      <c r="AU40" t="s">
        <v>445</v>
      </c>
      <c r="AV40" t="s">
        <v>445</v>
      </c>
      <c r="AW40" t="s">
        <v>445</v>
      </c>
      <c r="AX40" t="s">
        <v>445</v>
      </c>
      <c r="AY40" t="s">
        <v>445</v>
      </c>
      <c r="AZ40" t="s">
        <v>445</v>
      </c>
      <c r="BA40" t="s">
        <v>445</v>
      </c>
      <c r="BB40" t="s">
        <v>445</v>
      </c>
      <c r="BC40" t="s">
        <v>445</v>
      </c>
      <c r="BD40" t="s">
        <v>48</v>
      </c>
      <c r="BE40" t="s">
        <v>445</v>
      </c>
      <c r="BF40" t="s">
        <v>445</v>
      </c>
      <c r="BG40" t="s">
        <v>445</v>
      </c>
      <c r="BH40" t="s">
        <v>125</v>
      </c>
      <c r="BI40" t="s">
        <v>445</v>
      </c>
      <c r="BJ40" t="s">
        <v>445</v>
      </c>
      <c r="BK40" t="s">
        <v>445</v>
      </c>
      <c r="BL40">
        <v>2</v>
      </c>
      <c r="BM40">
        <v>3</v>
      </c>
      <c r="BN40">
        <v>1</v>
      </c>
      <c r="BO40">
        <v>1</v>
      </c>
      <c r="BP40">
        <v>2</v>
      </c>
      <c r="BQ40">
        <v>2</v>
      </c>
      <c r="BR40">
        <v>3</v>
      </c>
      <c r="BS40">
        <v>4</v>
      </c>
      <c r="BT40">
        <v>2</v>
      </c>
      <c r="BU40" t="s">
        <v>467</v>
      </c>
      <c r="BV40" t="s">
        <v>465</v>
      </c>
      <c r="BW40" s="12" t="s">
        <v>282</v>
      </c>
      <c r="BX40" s="13">
        <f t="shared" si="2"/>
        <v>0</v>
      </c>
    </row>
    <row r="41" spans="1:76" x14ac:dyDescent="0.25">
      <c r="A41">
        <v>756</v>
      </c>
      <c r="B41" t="s">
        <v>450</v>
      </c>
      <c r="C41" t="s">
        <v>22</v>
      </c>
      <c r="D41" t="s">
        <v>122</v>
      </c>
      <c r="E41" t="s">
        <v>95</v>
      </c>
      <c r="F41" t="s">
        <v>129</v>
      </c>
      <c r="G41" t="s">
        <v>108</v>
      </c>
      <c r="H41" t="s">
        <v>37</v>
      </c>
      <c r="I41" t="s">
        <v>38</v>
      </c>
      <c r="J41" t="s">
        <v>98</v>
      </c>
      <c r="K41" t="s">
        <v>91</v>
      </c>
      <c r="L41" t="s">
        <v>45</v>
      </c>
      <c r="M41" t="s">
        <v>46</v>
      </c>
      <c r="N41" t="s">
        <v>457</v>
      </c>
      <c r="O41" t="s">
        <v>57</v>
      </c>
      <c r="P41" t="s">
        <v>58</v>
      </c>
      <c r="Q41" t="s">
        <v>19</v>
      </c>
      <c r="R41" t="s">
        <v>20</v>
      </c>
      <c r="S41" t="s">
        <v>349</v>
      </c>
      <c r="T41" t="s">
        <v>156</v>
      </c>
      <c r="U41" t="s">
        <v>364</v>
      </c>
      <c r="V41" t="s">
        <v>21</v>
      </c>
      <c r="W41" t="s">
        <v>29</v>
      </c>
      <c r="X41" t="s">
        <v>445</v>
      </c>
      <c r="Y41" t="s">
        <v>445</v>
      </c>
      <c r="Z41" t="s">
        <v>66</v>
      </c>
      <c r="AA41" t="s">
        <v>445</v>
      </c>
      <c r="AB41" t="s">
        <v>445</v>
      </c>
      <c r="AC41" t="s">
        <v>445</v>
      </c>
      <c r="AD41" t="s">
        <v>445</v>
      </c>
      <c r="AE41" t="s">
        <v>445</v>
      </c>
      <c r="AF41" t="s">
        <v>445</v>
      </c>
      <c r="AG41" t="s">
        <v>445</v>
      </c>
      <c r="AH41" t="s">
        <v>445</v>
      </c>
      <c r="AI41" t="s">
        <v>445</v>
      </c>
      <c r="AJ41" t="s">
        <v>402</v>
      </c>
      <c r="AK41" t="s">
        <v>445</v>
      </c>
      <c r="AL41" t="s">
        <v>445</v>
      </c>
      <c r="AM41" t="s">
        <v>445</v>
      </c>
      <c r="AN41" t="s">
        <v>445</v>
      </c>
      <c r="AO41" t="s">
        <v>445</v>
      </c>
      <c r="AP41" t="s">
        <v>445</v>
      </c>
      <c r="AQ41" t="s">
        <v>77</v>
      </c>
      <c r="AR41" t="s">
        <v>445</v>
      </c>
      <c r="AS41" t="s">
        <v>445</v>
      </c>
      <c r="AT41" t="s">
        <v>445</v>
      </c>
      <c r="AU41" t="s">
        <v>445</v>
      </c>
      <c r="AV41" t="s">
        <v>445</v>
      </c>
      <c r="AW41" t="s">
        <v>445</v>
      </c>
      <c r="AX41" t="s">
        <v>445</v>
      </c>
      <c r="AY41" t="s">
        <v>445</v>
      </c>
      <c r="AZ41" t="s">
        <v>77</v>
      </c>
      <c r="BA41" t="s">
        <v>445</v>
      </c>
      <c r="BB41" t="s">
        <v>445</v>
      </c>
      <c r="BC41" t="s">
        <v>445</v>
      </c>
      <c r="BD41" t="s">
        <v>445</v>
      </c>
      <c r="BE41" t="s">
        <v>445</v>
      </c>
      <c r="BF41" t="s">
        <v>445</v>
      </c>
      <c r="BG41" t="s">
        <v>445</v>
      </c>
      <c r="BH41" t="s">
        <v>445</v>
      </c>
      <c r="BI41" t="s">
        <v>445</v>
      </c>
      <c r="BJ41" t="s">
        <v>445</v>
      </c>
      <c r="BK41" t="s">
        <v>158</v>
      </c>
      <c r="BL41">
        <v>1</v>
      </c>
      <c r="BM41">
        <v>4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5</v>
      </c>
      <c r="BT41">
        <v>2</v>
      </c>
      <c r="BU41" t="s">
        <v>467</v>
      </c>
      <c r="BV41" t="s">
        <v>465</v>
      </c>
      <c r="BW41" s="12" t="s">
        <v>283</v>
      </c>
      <c r="BX41" s="13">
        <f t="shared" si="2"/>
        <v>9.2592592592592587E-3</v>
      </c>
    </row>
    <row r="42" spans="1:76" x14ac:dyDescent="0.25">
      <c r="A42">
        <v>756</v>
      </c>
      <c r="B42" t="s">
        <v>474</v>
      </c>
      <c r="C42" t="s">
        <v>42</v>
      </c>
      <c r="D42" t="s">
        <v>44</v>
      </c>
      <c r="E42" t="s">
        <v>11</v>
      </c>
      <c r="F42" t="s">
        <v>129</v>
      </c>
      <c r="G42" t="s">
        <v>56</v>
      </c>
      <c r="H42" t="s">
        <v>37</v>
      </c>
      <c r="I42" t="s">
        <v>15</v>
      </c>
      <c r="J42" t="s">
        <v>16</v>
      </c>
      <c r="K42" t="s">
        <v>30</v>
      </c>
      <c r="L42" t="s">
        <v>45</v>
      </c>
      <c r="M42" t="s">
        <v>46</v>
      </c>
      <c r="N42" t="s">
        <v>458</v>
      </c>
      <c r="O42" t="s">
        <v>57</v>
      </c>
      <c r="P42" t="s">
        <v>58</v>
      </c>
      <c r="Q42" t="s">
        <v>19</v>
      </c>
      <c r="R42" t="s">
        <v>110</v>
      </c>
      <c r="S42" t="s">
        <v>346</v>
      </c>
      <c r="T42" t="s">
        <v>65</v>
      </c>
      <c r="U42" t="s">
        <v>364</v>
      </c>
      <c r="V42" t="s">
        <v>21</v>
      </c>
      <c r="W42" t="s">
        <v>101</v>
      </c>
      <c r="X42" t="s">
        <v>445</v>
      </c>
      <c r="Y42" t="s">
        <v>445</v>
      </c>
      <c r="Z42" t="s">
        <v>66</v>
      </c>
      <c r="AA42" t="s">
        <v>76</v>
      </c>
      <c r="AB42" t="s">
        <v>445</v>
      </c>
      <c r="AC42" t="s">
        <v>445</v>
      </c>
      <c r="AD42" t="s">
        <v>445</v>
      </c>
      <c r="AE42" t="s">
        <v>445</v>
      </c>
      <c r="AF42" t="s">
        <v>445</v>
      </c>
      <c r="AG42" t="s">
        <v>67</v>
      </c>
      <c r="AH42" t="s">
        <v>445</v>
      </c>
      <c r="AI42" t="s">
        <v>445</v>
      </c>
      <c r="AJ42" t="s">
        <v>407</v>
      </c>
      <c r="AK42" t="s">
        <v>445</v>
      </c>
      <c r="AL42" t="s">
        <v>445</v>
      </c>
      <c r="AM42" t="s">
        <v>445</v>
      </c>
      <c r="AN42" t="s">
        <v>34</v>
      </c>
      <c r="AO42" t="s">
        <v>445</v>
      </c>
      <c r="AP42" t="s">
        <v>445</v>
      </c>
      <c r="AQ42" t="s">
        <v>77</v>
      </c>
      <c r="AR42" t="s">
        <v>445</v>
      </c>
      <c r="AS42" t="s">
        <v>445</v>
      </c>
      <c r="AT42" t="s">
        <v>445</v>
      </c>
      <c r="AU42" t="s">
        <v>445</v>
      </c>
      <c r="AV42" t="s">
        <v>445</v>
      </c>
      <c r="AW42" t="s">
        <v>445</v>
      </c>
      <c r="AX42" t="s">
        <v>445</v>
      </c>
      <c r="AY42" t="s">
        <v>445</v>
      </c>
      <c r="AZ42" t="s">
        <v>77</v>
      </c>
      <c r="BA42" t="s">
        <v>445</v>
      </c>
      <c r="BB42" t="s">
        <v>445</v>
      </c>
      <c r="BC42" t="s">
        <v>445</v>
      </c>
      <c r="BD42" t="s">
        <v>445</v>
      </c>
      <c r="BE42" t="s">
        <v>445</v>
      </c>
      <c r="BF42" t="s">
        <v>445</v>
      </c>
      <c r="BG42" t="s">
        <v>53</v>
      </c>
      <c r="BH42" t="s">
        <v>445</v>
      </c>
      <c r="BI42" t="s">
        <v>445</v>
      </c>
      <c r="BJ42" t="s">
        <v>445</v>
      </c>
      <c r="BK42" t="s">
        <v>445</v>
      </c>
      <c r="BL42">
        <v>3</v>
      </c>
      <c r="BM42">
        <v>3</v>
      </c>
      <c r="BN42">
        <v>2</v>
      </c>
      <c r="BO42">
        <v>1</v>
      </c>
      <c r="BP42">
        <v>1</v>
      </c>
      <c r="BQ42">
        <v>1</v>
      </c>
      <c r="BR42">
        <v>1</v>
      </c>
      <c r="BS42">
        <v>5</v>
      </c>
      <c r="BT42">
        <v>2</v>
      </c>
      <c r="BU42" t="s">
        <v>467</v>
      </c>
      <c r="BV42" t="s">
        <v>465</v>
      </c>
      <c r="BW42" s="17" t="s">
        <v>270</v>
      </c>
      <c r="BX42" s="16">
        <f>SUM(BX36:BX41)</f>
        <v>1</v>
      </c>
    </row>
    <row r="43" spans="1:76" x14ac:dyDescent="0.25">
      <c r="A43">
        <v>756</v>
      </c>
      <c r="B43" t="s">
        <v>474</v>
      </c>
      <c r="C43" t="s">
        <v>42</v>
      </c>
      <c r="D43" t="s">
        <v>44</v>
      </c>
      <c r="E43" t="s">
        <v>11</v>
      </c>
      <c r="F43" t="s">
        <v>81</v>
      </c>
      <c r="G43" t="s">
        <v>108</v>
      </c>
      <c r="H43" t="s">
        <v>37</v>
      </c>
      <c r="I43" t="s">
        <v>97</v>
      </c>
      <c r="J43" t="s">
        <v>82</v>
      </c>
      <c r="K43" t="s">
        <v>91</v>
      </c>
      <c r="L43" t="s">
        <v>45</v>
      </c>
      <c r="M43" t="s">
        <v>62</v>
      </c>
      <c r="N43" t="s">
        <v>456</v>
      </c>
      <c r="O43" t="s">
        <v>57</v>
      </c>
      <c r="P43" t="s">
        <v>58</v>
      </c>
      <c r="Q43" t="s">
        <v>109</v>
      </c>
      <c r="R43" t="s">
        <v>110</v>
      </c>
      <c r="S43" t="s">
        <v>346</v>
      </c>
      <c r="T43" t="s">
        <v>113</v>
      </c>
      <c r="U43" t="s">
        <v>428</v>
      </c>
      <c r="V43" t="s">
        <v>41</v>
      </c>
      <c r="W43" t="s">
        <v>29</v>
      </c>
      <c r="X43" t="s">
        <v>445</v>
      </c>
      <c r="Y43" t="s">
        <v>445</v>
      </c>
      <c r="Z43" t="s">
        <v>66</v>
      </c>
      <c r="AA43" t="s">
        <v>445</v>
      </c>
      <c r="AB43" t="s">
        <v>445</v>
      </c>
      <c r="AC43" t="s">
        <v>445</v>
      </c>
      <c r="AD43" t="s">
        <v>114</v>
      </c>
      <c r="AE43" t="s">
        <v>445</v>
      </c>
      <c r="AF43" t="s">
        <v>115</v>
      </c>
      <c r="AG43" t="s">
        <v>445</v>
      </c>
      <c r="AH43" t="s">
        <v>445</v>
      </c>
      <c r="AI43" t="s">
        <v>445</v>
      </c>
      <c r="AJ43" t="s">
        <v>402</v>
      </c>
      <c r="AK43" t="s">
        <v>409</v>
      </c>
      <c r="AL43" t="s">
        <v>445</v>
      </c>
      <c r="AM43" t="s">
        <v>445</v>
      </c>
      <c r="AN43" t="s">
        <v>445</v>
      </c>
      <c r="AO43" t="s">
        <v>445</v>
      </c>
      <c r="AP43" t="s">
        <v>445</v>
      </c>
      <c r="AQ43" t="s">
        <v>445</v>
      </c>
      <c r="AR43" t="s">
        <v>445</v>
      </c>
      <c r="AS43" t="s">
        <v>445</v>
      </c>
      <c r="AT43" t="s">
        <v>445</v>
      </c>
      <c r="AU43" t="s">
        <v>445</v>
      </c>
      <c r="AV43" t="s">
        <v>445</v>
      </c>
      <c r="AW43" t="s">
        <v>445</v>
      </c>
      <c r="AX43" t="s">
        <v>445</v>
      </c>
      <c r="AY43" t="s">
        <v>445</v>
      </c>
      <c r="AZ43" t="s">
        <v>445</v>
      </c>
      <c r="BA43" t="s">
        <v>445</v>
      </c>
      <c r="BB43" t="s">
        <v>445</v>
      </c>
      <c r="BC43" t="s">
        <v>85</v>
      </c>
      <c r="BD43" t="s">
        <v>445</v>
      </c>
      <c r="BE43" t="s">
        <v>445</v>
      </c>
      <c r="BF43" t="s">
        <v>445</v>
      </c>
      <c r="BG43" t="s">
        <v>53</v>
      </c>
      <c r="BH43" t="s">
        <v>445</v>
      </c>
      <c r="BI43" t="s">
        <v>445</v>
      </c>
      <c r="BJ43" t="s">
        <v>445</v>
      </c>
      <c r="BK43" t="s">
        <v>445</v>
      </c>
      <c r="BL43">
        <v>4</v>
      </c>
      <c r="BM43">
        <v>5</v>
      </c>
      <c r="BN43">
        <v>1</v>
      </c>
      <c r="BO43">
        <v>1</v>
      </c>
      <c r="BP43">
        <v>1</v>
      </c>
      <c r="BQ43">
        <v>3</v>
      </c>
      <c r="BR43">
        <v>1</v>
      </c>
      <c r="BS43">
        <v>5</v>
      </c>
      <c r="BT43">
        <v>4</v>
      </c>
      <c r="BU43" t="s">
        <v>467</v>
      </c>
      <c r="BV43" t="s">
        <v>465</v>
      </c>
      <c r="BW43" s="10"/>
      <c r="BX43" s="10"/>
    </row>
    <row r="44" spans="1:76" x14ac:dyDescent="0.25">
      <c r="A44">
        <v>756</v>
      </c>
      <c r="B44" t="s">
        <v>474</v>
      </c>
      <c r="C44" t="s">
        <v>42</v>
      </c>
      <c r="D44" t="s">
        <v>44</v>
      </c>
      <c r="E44" t="s">
        <v>11</v>
      </c>
      <c r="F44" t="s">
        <v>12</v>
      </c>
      <c r="G44" t="s">
        <v>56</v>
      </c>
      <c r="H44" t="s">
        <v>37</v>
      </c>
      <c r="I44" t="s">
        <v>38</v>
      </c>
      <c r="J44" t="s">
        <v>16</v>
      </c>
      <c r="K44" t="s">
        <v>102</v>
      </c>
      <c r="L44" t="s">
        <v>45</v>
      </c>
      <c r="M44" t="s">
        <v>46</v>
      </c>
      <c r="N44" t="s">
        <v>459</v>
      </c>
      <c r="O44" t="s">
        <v>57</v>
      </c>
      <c r="P44" t="s">
        <v>58</v>
      </c>
      <c r="Q44" t="s">
        <v>87</v>
      </c>
      <c r="R44" t="s">
        <v>110</v>
      </c>
      <c r="S44" t="s">
        <v>346</v>
      </c>
      <c r="T44" t="s">
        <v>134</v>
      </c>
      <c r="U44" t="s">
        <v>364</v>
      </c>
      <c r="V44" t="s">
        <v>41</v>
      </c>
      <c r="W44" t="s">
        <v>29</v>
      </c>
      <c r="X44" t="s">
        <v>445</v>
      </c>
      <c r="Y44" t="s">
        <v>445</v>
      </c>
      <c r="Z44" t="s">
        <v>445</v>
      </c>
      <c r="AA44" t="s">
        <v>445</v>
      </c>
      <c r="AB44" t="s">
        <v>445</v>
      </c>
      <c r="AC44" t="s">
        <v>445</v>
      </c>
      <c r="AD44" t="s">
        <v>445</v>
      </c>
      <c r="AE44" t="s">
        <v>445</v>
      </c>
      <c r="AF44" t="s">
        <v>445</v>
      </c>
      <c r="AG44" t="s">
        <v>67</v>
      </c>
      <c r="AH44" t="s">
        <v>445</v>
      </c>
      <c r="AI44" t="s">
        <v>445</v>
      </c>
      <c r="AJ44" t="s">
        <v>407</v>
      </c>
      <c r="AK44" t="s">
        <v>445</v>
      </c>
      <c r="AL44" t="s">
        <v>68</v>
      </c>
      <c r="AM44" t="s">
        <v>52</v>
      </c>
      <c r="AN44" t="s">
        <v>445</v>
      </c>
      <c r="AO44" t="s">
        <v>445</v>
      </c>
      <c r="AP44" t="s">
        <v>69</v>
      </c>
      <c r="AQ44" t="s">
        <v>77</v>
      </c>
      <c r="AR44" t="s">
        <v>133</v>
      </c>
      <c r="AS44" t="s">
        <v>445</v>
      </c>
      <c r="AT44" t="s">
        <v>445</v>
      </c>
      <c r="AU44" t="s">
        <v>445</v>
      </c>
      <c r="AV44" t="s">
        <v>445</v>
      </c>
      <c r="AW44" t="s">
        <v>445</v>
      </c>
      <c r="AX44" t="s">
        <v>445</v>
      </c>
      <c r="AY44" t="s">
        <v>445</v>
      </c>
      <c r="AZ44" t="s">
        <v>445</v>
      </c>
      <c r="BA44" t="s">
        <v>445</v>
      </c>
      <c r="BB44" t="s">
        <v>445</v>
      </c>
      <c r="BC44" t="s">
        <v>445</v>
      </c>
      <c r="BD44" t="s">
        <v>48</v>
      </c>
      <c r="BE44" t="s">
        <v>35</v>
      </c>
      <c r="BF44" t="s">
        <v>445</v>
      </c>
      <c r="BG44" t="s">
        <v>445</v>
      </c>
      <c r="BH44" t="s">
        <v>445</v>
      </c>
      <c r="BI44" t="s">
        <v>445</v>
      </c>
      <c r="BJ44" t="s">
        <v>445</v>
      </c>
      <c r="BK44" t="s">
        <v>445</v>
      </c>
      <c r="BL44">
        <v>1</v>
      </c>
      <c r="BM44">
        <v>5</v>
      </c>
      <c r="BN44">
        <v>2</v>
      </c>
      <c r="BO44">
        <v>5</v>
      </c>
      <c r="BP44">
        <v>1</v>
      </c>
      <c r="BQ44">
        <v>5</v>
      </c>
      <c r="BR44">
        <v>5</v>
      </c>
      <c r="BS44">
        <v>5</v>
      </c>
      <c r="BT44">
        <v>3</v>
      </c>
      <c r="BU44" t="s">
        <v>467</v>
      </c>
      <c r="BV44" t="s">
        <v>465</v>
      </c>
      <c r="BW44" s="10"/>
      <c r="BX44" s="10"/>
    </row>
    <row r="45" spans="1:76" x14ac:dyDescent="0.25">
      <c r="A45">
        <v>756</v>
      </c>
      <c r="B45" t="s">
        <v>474</v>
      </c>
      <c r="C45" t="s">
        <v>42</v>
      </c>
      <c r="D45" t="s">
        <v>44</v>
      </c>
      <c r="E45" t="s">
        <v>165</v>
      </c>
      <c r="F45" t="s">
        <v>12</v>
      </c>
      <c r="G45" t="s">
        <v>56</v>
      </c>
      <c r="H45" t="s">
        <v>37</v>
      </c>
      <c r="I45" t="s">
        <v>38</v>
      </c>
      <c r="J45" t="s">
        <v>98</v>
      </c>
      <c r="K45" t="s">
        <v>91</v>
      </c>
      <c r="L45" t="s">
        <v>45</v>
      </c>
      <c r="M45" t="s">
        <v>62</v>
      </c>
      <c r="N45" t="s">
        <v>458</v>
      </c>
      <c r="O45" t="s">
        <v>17</v>
      </c>
      <c r="P45" t="s">
        <v>39</v>
      </c>
      <c r="Q45" t="s">
        <v>40</v>
      </c>
      <c r="R45" t="s">
        <v>40</v>
      </c>
      <c r="S45" t="s">
        <v>349</v>
      </c>
      <c r="T45" t="s">
        <v>40</v>
      </c>
      <c r="U45" t="s">
        <v>373</v>
      </c>
      <c r="V45" t="s">
        <v>21</v>
      </c>
      <c r="W45" t="s">
        <v>137</v>
      </c>
      <c r="X45" t="s">
        <v>445</v>
      </c>
      <c r="Y45" t="s">
        <v>445</v>
      </c>
      <c r="Z45" t="s">
        <v>66</v>
      </c>
      <c r="AA45" t="s">
        <v>445</v>
      </c>
      <c r="AB45" t="s">
        <v>445</v>
      </c>
      <c r="AC45" t="s">
        <v>445</v>
      </c>
      <c r="AD45" t="s">
        <v>445</v>
      </c>
      <c r="AE45" t="s">
        <v>445</v>
      </c>
      <c r="AF45" t="s">
        <v>445</v>
      </c>
      <c r="AG45" t="s">
        <v>445</v>
      </c>
      <c r="AH45" t="s">
        <v>445</v>
      </c>
      <c r="AI45" t="s">
        <v>445</v>
      </c>
      <c r="AJ45" t="s">
        <v>405</v>
      </c>
      <c r="AK45" t="s">
        <v>445</v>
      </c>
      <c r="AL45" t="s">
        <v>68</v>
      </c>
      <c r="AM45" t="s">
        <v>52</v>
      </c>
      <c r="AN45" t="s">
        <v>34</v>
      </c>
      <c r="AO45" t="s">
        <v>78</v>
      </c>
      <c r="AP45" t="s">
        <v>69</v>
      </c>
      <c r="AQ45" t="s">
        <v>77</v>
      </c>
      <c r="AR45" t="s">
        <v>445</v>
      </c>
      <c r="AS45" t="s">
        <v>445</v>
      </c>
      <c r="AT45" t="s">
        <v>445</v>
      </c>
      <c r="AU45" t="s">
        <v>445</v>
      </c>
      <c r="AV45" t="s">
        <v>445</v>
      </c>
      <c r="AW45" t="s">
        <v>445</v>
      </c>
      <c r="AX45" t="s">
        <v>445</v>
      </c>
      <c r="AY45" t="s">
        <v>445</v>
      </c>
      <c r="AZ45" t="s">
        <v>77</v>
      </c>
      <c r="BA45" t="s">
        <v>445</v>
      </c>
      <c r="BB45" t="s">
        <v>89</v>
      </c>
      <c r="BC45" t="s">
        <v>85</v>
      </c>
      <c r="BD45" t="s">
        <v>445</v>
      </c>
      <c r="BE45" t="s">
        <v>445</v>
      </c>
      <c r="BF45" t="s">
        <v>79</v>
      </c>
      <c r="BG45" t="s">
        <v>53</v>
      </c>
      <c r="BH45" t="s">
        <v>445</v>
      </c>
      <c r="BI45" t="s">
        <v>445</v>
      </c>
      <c r="BJ45" t="s">
        <v>445</v>
      </c>
      <c r="BK45" t="s">
        <v>445</v>
      </c>
      <c r="BL45">
        <v>3</v>
      </c>
      <c r="BM45">
        <v>3</v>
      </c>
      <c r="BN45">
        <v>2</v>
      </c>
      <c r="BO45">
        <v>1</v>
      </c>
      <c r="BP45">
        <v>1</v>
      </c>
      <c r="BQ45">
        <v>1</v>
      </c>
      <c r="BR45">
        <v>1</v>
      </c>
      <c r="BS45">
        <v>5</v>
      </c>
      <c r="BT45">
        <v>3</v>
      </c>
      <c r="BU45" t="s">
        <v>467</v>
      </c>
      <c r="BV45" t="s">
        <v>465</v>
      </c>
      <c r="BW45" s="8" t="s">
        <v>193</v>
      </c>
      <c r="BX45" s="9"/>
    </row>
    <row r="46" spans="1:76" x14ac:dyDescent="0.25">
      <c r="A46">
        <v>756</v>
      </c>
      <c r="B46" t="s">
        <v>474</v>
      </c>
      <c r="C46" t="s">
        <v>42</v>
      </c>
      <c r="D46" t="s">
        <v>44</v>
      </c>
      <c r="E46" t="s">
        <v>95</v>
      </c>
      <c r="F46" t="s">
        <v>81</v>
      </c>
      <c r="G46" t="s">
        <v>108</v>
      </c>
      <c r="H46" t="s">
        <v>37</v>
      </c>
      <c r="I46" t="s">
        <v>38</v>
      </c>
      <c r="J46" t="s">
        <v>98</v>
      </c>
      <c r="K46" t="s">
        <v>102</v>
      </c>
      <c r="L46" t="s">
        <v>45</v>
      </c>
      <c r="M46" t="s">
        <v>62</v>
      </c>
      <c r="N46" t="s">
        <v>459</v>
      </c>
      <c r="O46" t="s">
        <v>57</v>
      </c>
      <c r="P46" t="s">
        <v>106</v>
      </c>
      <c r="Q46" t="s">
        <v>19</v>
      </c>
      <c r="R46" t="s">
        <v>99</v>
      </c>
      <c r="S46" t="s">
        <v>346</v>
      </c>
      <c r="T46" t="s">
        <v>103</v>
      </c>
      <c r="U46" t="s">
        <v>364</v>
      </c>
      <c r="V46" t="s">
        <v>41</v>
      </c>
      <c r="W46" t="s">
        <v>116</v>
      </c>
      <c r="X46" t="s">
        <v>445</v>
      </c>
      <c r="Y46" t="s">
        <v>445</v>
      </c>
      <c r="Z46" t="s">
        <v>445</v>
      </c>
      <c r="AA46" t="s">
        <v>445</v>
      </c>
      <c r="AB46" t="s">
        <v>445</v>
      </c>
      <c r="AC46" t="s">
        <v>445</v>
      </c>
      <c r="AD46" t="s">
        <v>445</v>
      </c>
      <c r="AE46" t="s">
        <v>445</v>
      </c>
      <c r="AF46" t="s">
        <v>445</v>
      </c>
      <c r="AG46" t="s">
        <v>67</v>
      </c>
      <c r="AH46" t="s">
        <v>445</v>
      </c>
      <c r="AI46" t="s">
        <v>445</v>
      </c>
      <c r="AJ46" t="s">
        <v>406</v>
      </c>
      <c r="AK46" t="s">
        <v>445</v>
      </c>
      <c r="AL46" t="s">
        <v>68</v>
      </c>
      <c r="AM46" t="s">
        <v>52</v>
      </c>
      <c r="AN46" t="s">
        <v>445</v>
      </c>
      <c r="AO46" t="s">
        <v>445</v>
      </c>
      <c r="AP46" t="s">
        <v>445</v>
      </c>
      <c r="AQ46" t="s">
        <v>445</v>
      </c>
      <c r="AR46" t="s">
        <v>445</v>
      </c>
      <c r="AS46" t="s">
        <v>445</v>
      </c>
      <c r="AT46" t="s">
        <v>445</v>
      </c>
      <c r="AU46" t="s">
        <v>445</v>
      </c>
      <c r="AV46" t="s">
        <v>52</v>
      </c>
      <c r="AW46" t="s">
        <v>445</v>
      </c>
      <c r="AX46" t="s">
        <v>445</v>
      </c>
      <c r="AY46" t="s">
        <v>445</v>
      </c>
      <c r="AZ46" t="s">
        <v>445</v>
      </c>
      <c r="BA46" t="s">
        <v>445</v>
      </c>
      <c r="BB46" t="s">
        <v>445</v>
      </c>
      <c r="BC46" t="s">
        <v>445</v>
      </c>
      <c r="BD46" t="s">
        <v>445</v>
      </c>
      <c r="BE46" t="s">
        <v>35</v>
      </c>
      <c r="BF46" t="s">
        <v>445</v>
      </c>
      <c r="BG46" t="s">
        <v>53</v>
      </c>
      <c r="BH46" t="s">
        <v>445</v>
      </c>
      <c r="BI46" t="s">
        <v>445</v>
      </c>
      <c r="BJ46" t="s">
        <v>445</v>
      </c>
      <c r="BK46" t="s">
        <v>445</v>
      </c>
      <c r="BL46">
        <v>2</v>
      </c>
      <c r="BM46">
        <v>2</v>
      </c>
      <c r="BN46">
        <v>2</v>
      </c>
      <c r="BO46">
        <v>1</v>
      </c>
      <c r="BP46">
        <v>1</v>
      </c>
      <c r="BQ46">
        <v>2</v>
      </c>
      <c r="BR46">
        <v>1</v>
      </c>
      <c r="BS46">
        <v>4</v>
      </c>
      <c r="BT46">
        <v>2</v>
      </c>
      <c r="BU46" t="s">
        <v>467</v>
      </c>
      <c r="BV46" t="s">
        <v>465</v>
      </c>
      <c r="BW46" s="11" t="s">
        <v>262</v>
      </c>
      <c r="BX46" s="11">
        <v>2024</v>
      </c>
    </row>
    <row r="47" spans="1:76" x14ac:dyDescent="0.25">
      <c r="A47">
        <v>756</v>
      </c>
      <c r="B47" t="s">
        <v>474</v>
      </c>
      <c r="C47" t="s">
        <v>42</v>
      </c>
      <c r="D47" t="s">
        <v>24</v>
      </c>
      <c r="E47" t="s">
        <v>11</v>
      </c>
      <c r="F47" t="s">
        <v>81</v>
      </c>
      <c r="G47" t="s">
        <v>108</v>
      </c>
      <c r="H47" t="s">
        <v>37</v>
      </c>
      <c r="I47" t="s">
        <v>38</v>
      </c>
      <c r="J47" t="s">
        <v>82</v>
      </c>
      <c r="K47" t="s">
        <v>64</v>
      </c>
      <c r="L47" t="s">
        <v>45</v>
      </c>
      <c r="M47" t="s">
        <v>62</v>
      </c>
      <c r="N47" t="s">
        <v>457</v>
      </c>
      <c r="O47" t="s">
        <v>17</v>
      </c>
      <c r="P47" t="s">
        <v>18</v>
      </c>
      <c r="Q47" t="s">
        <v>19</v>
      </c>
      <c r="R47" t="s">
        <v>60</v>
      </c>
      <c r="S47" t="s">
        <v>346</v>
      </c>
      <c r="T47" t="s">
        <v>117</v>
      </c>
      <c r="U47" t="s">
        <v>305</v>
      </c>
      <c r="V47" t="s">
        <v>41</v>
      </c>
      <c r="W47" t="s">
        <v>101</v>
      </c>
      <c r="X47" t="s">
        <v>445</v>
      </c>
      <c r="Y47" t="s">
        <v>445</v>
      </c>
      <c r="Z47" t="s">
        <v>66</v>
      </c>
      <c r="AA47" t="s">
        <v>445</v>
      </c>
      <c r="AB47" t="s">
        <v>445</v>
      </c>
      <c r="AC47" t="s">
        <v>445</v>
      </c>
      <c r="AD47" t="s">
        <v>114</v>
      </c>
      <c r="AE47" t="s">
        <v>445</v>
      </c>
      <c r="AF47" t="s">
        <v>445</v>
      </c>
      <c r="AG47" t="s">
        <v>445</v>
      </c>
      <c r="AH47" t="s">
        <v>445</v>
      </c>
      <c r="AI47" t="s">
        <v>445</v>
      </c>
      <c r="AJ47" t="s">
        <v>405</v>
      </c>
      <c r="AK47" t="s">
        <v>445</v>
      </c>
      <c r="AL47" t="s">
        <v>68</v>
      </c>
      <c r="AM47" t="s">
        <v>445</v>
      </c>
      <c r="AN47" t="s">
        <v>445</v>
      </c>
      <c r="AO47" t="s">
        <v>445</v>
      </c>
      <c r="AP47" t="s">
        <v>445</v>
      </c>
      <c r="AQ47" t="s">
        <v>445</v>
      </c>
      <c r="AR47" t="s">
        <v>445</v>
      </c>
      <c r="AS47" t="s">
        <v>445</v>
      </c>
      <c r="AT47" t="s">
        <v>445</v>
      </c>
      <c r="AU47" t="s">
        <v>68</v>
      </c>
      <c r="AV47" t="s">
        <v>445</v>
      </c>
      <c r="AW47" t="s">
        <v>445</v>
      </c>
      <c r="AX47" t="s">
        <v>445</v>
      </c>
      <c r="AY47" t="s">
        <v>445</v>
      </c>
      <c r="AZ47" t="s">
        <v>77</v>
      </c>
      <c r="BA47" t="s">
        <v>445</v>
      </c>
      <c r="BB47" t="s">
        <v>445</v>
      </c>
      <c r="BC47" t="s">
        <v>445</v>
      </c>
      <c r="BD47" t="s">
        <v>445</v>
      </c>
      <c r="BE47" t="s">
        <v>35</v>
      </c>
      <c r="BF47" t="s">
        <v>445</v>
      </c>
      <c r="BG47" t="s">
        <v>53</v>
      </c>
      <c r="BH47" t="s">
        <v>445</v>
      </c>
      <c r="BI47" t="s">
        <v>445</v>
      </c>
      <c r="BJ47" t="s">
        <v>445</v>
      </c>
      <c r="BK47" t="s">
        <v>445</v>
      </c>
      <c r="BL47">
        <v>1</v>
      </c>
      <c r="BM47">
        <v>5</v>
      </c>
      <c r="BN47">
        <v>1</v>
      </c>
      <c r="BO47">
        <v>5</v>
      </c>
      <c r="BP47">
        <v>1</v>
      </c>
      <c r="BQ47">
        <v>4</v>
      </c>
      <c r="BR47">
        <v>1</v>
      </c>
      <c r="BS47">
        <v>5</v>
      </c>
      <c r="BT47">
        <v>2</v>
      </c>
      <c r="BU47" t="s">
        <v>467</v>
      </c>
      <c r="BV47" t="s">
        <v>465</v>
      </c>
      <c r="BW47" s="12" t="s">
        <v>284</v>
      </c>
      <c r="BX47" s="13">
        <f>COUNTIF(F$3:F$111,CONCATENATE("*",BW47,"*"))/$BX$3</f>
        <v>0</v>
      </c>
    </row>
    <row r="48" spans="1:76" x14ac:dyDescent="0.25">
      <c r="A48">
        <v>756</v>
      </c>
      <c r="B48" t="s">
        <v>474</v>
      </c>
      <c r="C48" t="s">
        <v>42</v>
      </c>
      <c r="D48" t="s">
        <v>122</v>
      </c>
      <c r="E48" t="s">
        <v>11</v>
      </c>
      <c r="F48" t="s">
        <v>96</v>
      </c>
      <c r="G48" t="s">
        <v>130</v>
      </c>
      <c r="H48" t="s">
        <v>37</v>
      </c>
      <c r="I48" t="s">
        <v>38</v>
      </c>
      <c r="J48" t="s">
        <v>98</v>
      </c>
      <c r="K48" t="s">
        <v>151</v>
      </c>
      <c r="L48" t="s">
        <v>45</v>
      </c>
      <c r="M48" t="s">
        <v>62</v>
      </c>
      <c r="N48" t="s">
        <v>457</v>
      </c>
      <c r="O48" t="s">
        <v>57</v>
      </c>
      <c r="P48" t="s">
        <v>58</v>
      </c>
      <c r="Q48" t="s">
        <v>19</v>
      </c>
      <c r="R48" t="s">
        <v>20</v>
      </c>
      <c r="S48" t="s">
        <v>349</v>
      </c>
      <c r="T48" t="s">
        <v>152</v>
      </c>
      <c r="U48" t="s">
        <v>364</v>
      </c>
      <c r="V48" t="s">
        <v>136</v>
      </c>
      <c r="W48" t="s">
        <v>29</v>
      </c>
      <c r="X48" t="s">
        <v>445</v>
      </c>
      <c r="Y48" t="s">
        <v>445</v>
      </c>
      <c r="Z48" t="s">
        <v>66</v>
      </c>
      <c r="AA48" t="s">
        <v>445</v>
      </c>
      <c r="AB48" t="s">
        <v>445</v>
      </c>
      <c r="AC48" t="s">
        <v>445</v>
      </c>
      <c r="AD48" t="s">
        <v>445</v>
      </c>
      <c r="AE48" t="s">
        <v>445</v>
      </c>
      <c r="AF48" t="s">
        <v>445</v>
      </c>
      <c r="AG48" t="s">
        <v>67</v>
      </c>
      <c r="AH48" t="s">
        <v>445</v>
      </c>
      <c r="AI48" t="s">
        <v>445</v>
      </c>
      <c r="AJ48" t="s">
        <v>406</v>
      </c>
      <c r="AK48" t="s">
        <v>445</v>
      </c>
      <c r="AL48" t="s">
        <v>445</v>
      </c>
      <c r="AM48" t="s">
        <v>445</v>
      </c>
      <c r="AN48" t="s">
        <v>34</v>
      </c>
      <c r="AO48" t="s">
        <v>445</v>
      </c>
      <c r="AP48" t="s">
        <v>445</v>
      </c>
      <c r="AQ48" t="s">
        <v>77</v>
      </c>
      <c r="AR48" t="s">
        <v>445</v>
      </c>
      <c r="AS48" t="s">
        <v>445</v>
      </c>
      <c r="AT48" t="s">
        <v>141</v>
      </c>
      <c r="AU48" t="s">
        <v>445</v>
      </c>
      <c r="AV48" t="s">
        <v>445</v>
      </c>
      <c r="AW48" t="s">
        <v>445</v>
      </c>
      <c r="AX48" t="s">
        <v>445</v>
      </c>
      <c r="AY48" t="s">
        <v>445</v>
      </c>
      <c r="AZ48" t="s">
        <v>445</v>
      </c>
      <c r="BA48" t="s">
        <v>445</v>
      </c>
      <c r="BB48" t="s">
        <v>445</v>
      </c>
      <c r="BC48" t="s">
        <v>445</v>
      </c>
      <c r="BD48" t="s">
        <v>445</v>
      </c>
      <c r="BE48" t="s">
        <v>35</v>
      </c>
      <c r="BF48" t="s">
        <v>445</v>
      </c>
      <c r="BG48" t="s">
        <v>445</v>
      </c>
      <c r="BH48" t="s">
        <v>445</v>
      </c>
      <c r="BI48" t="s">
        <v>445</v>
      </c>
      <c r="BJ48" t="s">
        <v>445</v>
      </c>
      <c r="BK48" t="s">
        <v>445</v>
      </c>
      <c r="BL48">
        <v>2</v>
      </c>
      <c r="BM48">
        <v>3</v>
      </c>
      <c r="BN48">
        <v>2</v>
      </c>
      <c r="BO48">
        <v>1</v>
      </c>
      <c r="BP48">
        <v>1</v>
      </c>
      <c r="BQ48">
        <v>1</v>
      </c>
      <c r="BR48">
        <v>1</v>
      </c>
      <c r="BS48">
        <v>5</v>
      </c>
      <c r="BT48">
        <v>2</v>
      </c>
      <c r="BU48" t="s">
        <v>467</v>
      </c>
      <c r="BV48" t="s">
        <v>465</v>
      </c>
      <c r="BW48" s="12" t="s">
        <v>285</v>
      </c>
      <c r="BX48" s="13">
        <f t="shared" ref="BX48:BX51" si="3">COUNTIF(F$3:F$111,CONCATENATE("*",BW48,"*"))/$BX$3</f>
        <v>0.1111111111111111</v>
      </c>
    </row>
    <row r="49" spans="1:76" x14ac:dyDescent="0.25">
      <c r="A49">
        <v>756</v>
      </c>
      <c r="B49" t="s">
        <v>474</v>
      </c>
      <c r="C49" t="s">
        <v>42</v>
      </c>
      <c r="D49" t="s">
        <v>122</v>
      </c>
      <c r="E49" t="s">
        <v>119</v>
      </c>
      <c r="F49" t="s">
        <v>129</v>
      </c>
      <c r="G49" t="s">
        <v>108</v>
      </c>
      <c r="H49" t="s">
        <v>71</v>
      </c>
      <c r="I49" t="s">
        <v>97</v>
      </c>
      <c r="J49" t="s">
        <v>98</v>
      </c>
      <c r="K49" t="s">
        <v>102</v>
      </c>
      <c r="L49" t="s">
        <v>45</v>
      </c>
      <c r="M49" t="s">
        <v>62</v>
      </c>
      <c r="N49" t="s">
        <v>457</v>
      </c>
      <c r="O49" t="s">
        <v>163</v>
      </c>
      <c r="P49" t="s">
        <v>58</v>
      </c>
      <c r="Q49" t="s">
        <v>87</v>
      </c>
      <c r="R49" t="s">
        <v>99</v>
      </c>
      <c r="S49" t="s">
        <v>347</v>
      </c>
      <c r="T49" t="s">
        <v>162</v>
      </c>
      <c r="U49" t="s">
        <v>305</v>
      </c>
      <c r="V49" t="s">
        <v>41</v>
      </c>
      <c r="W49" t="s">
        <v>29</v>
      </c>
      <c r="X49" t="s">
        <v>445</v>
      </c>
      <c r="Y49" t="s">
        <v>445</v>
      </c>
      <c r="Z49" t="s">
        <v>66</v>
      </c>
      <c r="AA49" t="s">
        <v>445</v>
      </c>
      <c r="AB49" t="s">
        <v>445</v>
      </c>
      <c r="AC49" t="s">
        <v>445</v>
      </c>
      <c r="AD49" t="s">
        <v>445</v>
      </c>
      <c r="AE49" t="s">
        <v>445</v>
      </c>
      <c r="AF49" t="s">
        <v>115</v>
      </c>
      <c r="AG49" t="s">
        <v>67</v>
      </c>
      <c r="AH49" t="s">
        <v>445</v>
      </c>
      <c r="AI49" t="s">
        <v>445</v>
      </c>
      <c r="AJ49" t="s">
        <v>404</v>
      </c>
      <c r="AK49" t="s">
        <v>445</v>
      </c>
      <c r="AL49" t="s">
        <v>68</v>
      </c>
      <c r="AM49" t="s">
        <v>445</v>
      </c>
      <c r="AN49" t="s">
        <v>445</v>
      </c>
      <c r="AO49" t="s">
        <v>445</v>
      </c>
      <c r="AP49" t="s">
        <v>69</v>
      </c>
      <c r="AQ49" t="s">
        <v>77</v>
      </c>
      <c r="AR49" t="s">
        <v>445</v>
      </c>
      <c r="AS49" t="s">
        <v>445</v>
      </c>
      <c r="AT49" t="s">
        <v>445</v>
      </c>
      <c r="AU49" t="s">
        <v>445</v>
      </c>
      <c r="AV49" t="s">
        <v>445</v>
      </c>
      <c r="AW49" t="s">
        <v>445</v>
      </c>
      <c r="AX49" t="s">
        <v>445</v>
      </c>
      <c r="AY49" t="s">
        <v>445</v>
      </c>
      <c r="AZ49" t="s">
        <v>77</v>
      </c>
      <c r="BA49" t="s">
        <v>70</v>
      </c>
      <c r="BB49" t="s">
        <v>445</v>
      </c>
      <c r="BC49" t="s">
        <v>445</v>
      </c>
      <c r="BD49" t="s">
        <v>445</v>
      </c>
      <c r="BE49" t="s">
        <v>35</v>
      </c>
      <c r="BF49" t="s">
        <v>445</v>
      </c>
      <c r="BG49" t="s">
        <v>53</v>
      </c>
      <c r="BH49" t="s">
        <v>445</v>
      </c>
      <c r="BI49" t="s">
        <v>445</v>
      </c>
      <c r="BJ49" t="s">
        <v>445</v>
      </c>
      <c r="BK49" t="s">
        <v>445</v>
      </c>
      <c r="BL49">
        <v>2</v>
      </c>
      <c r="BM49">
        <v>3</v>
      </c>
      <c r="BN49">
        <v>3</v>
      </c>
      <c r="BO49">
        <v>2</v>
      </c>
      <c r="BP49">
        <v>1</v>
      </c>
      <c r="BQ49">
        <v>1</v>
      </c>
      <c r="BR49">
        <v>1</v>
      </c>
      <c r="BS49">
        <v>5</v>
      </c>
      <c r="BT49">
        <v>4</v>
      </c>
      <c r="BU49" t="s">
        <v>467</v>
      </c>
      <c r="BV49" t="s">
        <v>465</v>
      </c>
      <c r="BW49" s="12" t="s">
        <v>286</v>
      </c>
      <c r="BX49" s="13">
        <f t="shared" si="3"/>
        <v>0.1388888888888889</v>
      </c>
    </row>
    <row r="50" spans="1:76" x14ac:dyDescent="0.25">
      <c r="A50">
        <v>756</v>
      </c>
      <c r="B50" t="s">
        <v>474</v>
      </c>
      <c r="C50" t="s">
        <v>42</v>
      </c>
      <c r="D50" t="s">
        <v>122</v>
      </c>
      <c r="E50" t="s">
        <v>119</v>
      </c>
      <c r="F50" t="s">
        <v>81</v>
      </c>
      <c r="G50" t="s">
        <v>108</v>
      </c>
      <c r="H50" t="s">
        <v>37</v>
      </c>
      <c r="I50" t="s">
        <v>97</v>
      </c>
      <c r="J50" t="s">
        <v>82</v>
      </c>
      <c r="K50" t="s">
        <v>30</v>
      </c>
      <c r="L50" t="s">
        <v>45</v>
      </c>
      <c r="M50" t="s">
        <v>62</v>
      </c>
      <c r="N50" t="s">
        <v>455</v>
      </c>
      <c r="O50" t="s">
        <v>17</v>
      </c>
      <c r="P50" t="s">
        <v>126</v>
      </c>
      <c r="Q50" t="s">
        <v>59</v>
      </c>
      <c r="R50" t="s">
        <v>110</v>
      </c>
      <c r="S50" t="s">
        <v>349</v>
      </c>
      <c r="T50" t="s">
        <v>65</v>
      </c>
      <c r="U50" t="s">
        <v>428</v>
      </c>
      <c r="V50" t="s">
        <v>41</v>
      </c>
      <c r="W50" t="s">
        <v>116</v>
      </c>
      <c r="X50" t="s">
        <v>33</v>
      </c>
      <c r="Y50" t="s">
        <v>445</v>
      </c>
      <c r="Z50" t="s">
        <v>445</v>
      </c>
      <c r="AA50" t="s">
        <v>445</v>
      </c>
      <c r="AB50" t="s">
        <v>445</v>
      </c>
      <c r="AC50" t="s">
        <v>445</v>
      </c>
      <c r="AD50" t="s">
        <v>445</v>
      </c>
      <c r="AE50" t="s">
        <v>445</v>
      </c>
      <c r="AF50" t="s">
        <v>445</v>
      </c>
      <c r="AG50" t="s">
        <v>445</v>
      </c>
      <c r="AH50" t="s">
        <v>445</v>
      </c>
      <c r="AI50" t="s">
        <v>445</v>
      </c>
      <c r="AJ50" t="s">
        <v>405</v>
      </c>
      <c r="AK50" t="s">
        <v>445</v>
      </c>
      <c r="AL50" t="s">
        <v>445</v>
      </c>
      <c r="AM50" t="s">
        <v>445</v>
      </c>
      <c r="AN50" t="s">
        <v>445</v>
      </c>
      <c r="AO50" t="s">
        <v>445</v>
      </c>
      <c r="AP50" t="s">
        <v>445</v>
      </c>
      <c r="AQ50" t="s">
        <v>445</v>
      </c>
      <c r="AR50" t="s">
        <v>445</v>
      </c>
      <c r="AS50" t="s">
        <v>48</v>
      </c>
      <c r="AT50" t="s">
        <v>445</v>
      </c>
      <c r="AU50" t="s">
        <v>445</v>
      </c>
      <c r="AV50" t="s">
        <v>445</v>
      </c>
      <c r="AW50" t="s">
        <v>445</v>
      </c>
      <c r="AX50" t="s">
        <v>445</v>
      </c>
      <c r="AY50" t="s">
        <v>445</v>
      </c>
      <c r="AZ50" t="s">
        <v>445</v>
      </c>
      <c r="BA50" t="s">
        <v>445</v>
      </c>
      <c r="BB50" t="s">
        <v>89</v>
      </c>
      <c r="BC50" t="s">
        <v>445</v>
      </c>
      <c r="BD50" t="s">
        <v>445</v>
      </c>
      <c r="BE50" t="s">
        <v>35</v>
      </c>
      <c r="BF50" t="s">
        <v>445</v>
      </c>
      <c r="BG50" t="s">
        <v>445</v>
      </c>
      <c r="BH50" t="s">
        <v>445</v>
      </c>
      <c r="BI50" t="s">
        <v>445</v>
      </c>
      <c r="BJ50" t="s">
        <v>445</v>
      </c>
      <c r="BK50" t="s">
        <v>445</v>
      </c>
      <c r="BL50">
        <v>1</v>
      </c>
      <c r="BM50">
        <v>5</v>
      </c>
      <c r="BN50">
        <v>4</v>
      </c>
      <c r="BO50">
        <v>1</v>
      </c>
      <c r="BP50">
        <v>1</v>
      </c>
      <c r="BQ50">
        <v>1</v>
      </c>
      <c r="BR50">
        <v>1</v>
      </c>
      <c r="BS50">
        <v>5</v>
      </c>
      <c r="BT50">
        <v>1</v>
      </c>
      <c r="BU50" t="s">
        <v>467</v>
      </c>
      <c r="BV50" t="s">
        <v>465</v>
      </c>
      <c r="BW50" s="12" t="s">
        <v>287</v>
      </c>
      <c r="BX50" s="13">
        <f t="shared" si="3"/>
        <v>0.28703703703703703</v>
      </c>
    </row>
    <row r="51" spans="1:76" x14ac:dyDescent="0.25">
      <c r="A51">
        <v>756</v>
      </c>
      <c r="B51" t="s">
        <v>474</v>
      </c>
      <c r="C51" t="s">
        <v>42</v>
      </c>
      <c r="D51" t="s">
        <v>122</v>
      </c>
      <c r="E51" t="s">
        <v>119</v>
      </c>
      <c r="F51" t="s">
        <v>12</v>
      </c>
      <c r="G51" t="s">
        <v>56</v>
      </c>
      <c r="H51" t="s">
        <v>37</v>
      </c>
      <c r="I51" t="s">
        <v>15</v>
      </c>
      <c r="J51" t="s">
        <v>16</v>
      </c>
      <c r="K51" t="s">
        <v>64</v>
      </c>
      <c r="L51" t="s">
        <v>45</v>
      </c>
      <c r="M51" t="s">
        <v>46</v>
      </c>
      <c r="N51" t="s">
        <v>458</v>
      </c>
      <c r="O51" t="s">
        <v>57</v>
      </c>
      <c r="P51" t="s">
        <v>58</v>
      </c>
      <c r="Q51" t="s">
        <v>19</v>
      </c>
      <c r="R51" t="s">
        <v>20</v>
      </c>
      <c r="S51" t="s">
        <v>346</v>
      </c>
      <c r="T51" t="s">
        <v>65</v>
      </c>
      <c r="U51" t="s">
        <v>364</v>
      </c>
      <c r="V51" t="s">
        <v>136</v>
      </c>
      <c r="W51" t="s">
        <v>101</v>
      </c>
      <c r="X51" t="s">
        <v>33</v>
      </c>
      <c r="Y51" t="s">
        <v>445</v>
      </c>
      <c r="Z51" t="s">
        <v>445</v>
      </c>
      <c r="AA51" t="s">
        <v>445</v>
      </c>
      <c r="AB51" t="s">
        <v>445</v>
      </c>
      <c r="AC51" t="s">
        <v>445</v>
      </c>
      <c r="AD51" t="s">
        <v>445</v>
      </c>
      <c r="AE51" t="s">
        <v>445</v>
      </c>
      <c r="AF51" t="s">
        <v>445</v>
      </c>
      <c r="AG51" t="s">
        <v>445</v>
      </c>
      <c r="AH51" t="s">
        <v>445</v>
      </c>
      <c r="AI51" t="s">
        <v>445</v>
      </c>
      <c r="AJ51" t="s">
        <v>405</v>
      </c>
      <c r="AK51" t="s">
        <v>445</v>
      </c>
      <c r="AL51" t="s">
        <v>445</v>
      </c>
      <c r="AM51" t="s">
        <v>445</v>
      </c>
      <c r="AN51" t="s">
        <v>445</v>
      </c>
      <c r="AO51" t="s">
        <v>445</v>
      </c>
      <c r="AP51" t="s">
        <v>445</v>
      </c>
      <c r="AQ51" t="s">
        <v>77</v>
      </c>
      <c r="AR51" t="s">
        <v>445</v>
      </c>
      <c r="AS51" t="s">
        <v>445</v>
      </c>
      <c r="AT51" t="s">
        <v>445</v>
      </c>
      <c r="AU51" t="s">
        <v>445</v>
      </c>
      <c r="AV51" t="s">
        <v>445</v>
      </c>
      <c r="AW51" t="s">
        <v>445</v>
      </c>
      <c r="AX51" t="s">
        <v>445</v>
      </c>
      <c r="AY51" t="s">
        <v>445</v>
      </c>
      <c r="AZ51" t="s">
        <v>445</v>
      </c>
      <c r="BA51" t="s">
        <v>445</v>
      </c>
      <c r="BB51" t="s">
        <v>445</v>
      </c>
      <c r="BC51" t="s">
        <v>85</v>
      </c>
      <c r="BD51" t="s">
        <v>445</v>
      </c>
      <c r="BE51" t="s">
        <v>445</v>
      </c>
      <c r="BF51" t="s">
        <v>445</v>
      </c>
      <c r="BG51" t="s">
        <v>53</v>
      </c>
      <c r="BH51" t="s">
        <v>445</v>
      </c>
      <c r="BI51" t="s">
        <v>445</v>
      </c>
      <c r="BJ51" t="s">
        <v>445</v>
      </c>
      <c r="BK51" t="s">
        <v>445</v>
      </c>
      <c r="BL51">
        <v>2</v>
      </c>
      <c r="BM51">
        <v>4</v>
      </c>
      <c r="BN51">
        <v>1</v>
      </c>
      <c r="BO51">
        <v>2</v>
      </c>
      <c r="BP51">
        <v>1</v>
      </c>
      <c r="BQ51">
        <v>3</v>
      </c>
      <c r="BR51">
        <v>2</v>
      </c>
      <c r="BS51">
        <v>5</v>
      </c>
      <c r="BT51">
        <v>2</v>
      </c>
      <c r="BU51" t="s">
        <v>467</v>
      </c>
      <c r="BV51" t="s">
        <v>465</v>
      </c>
      <c r="BW51" s="22" t="s">
        <v>288</v>
      </c>
      <c r="BX51" s="13">
        <f t="shared" si="3"/>
        <v>0.46296296296296297</v>
      </c>
    </row>
    <row r="52" spans="1:76" x14ac:dyDescent="0.25">
      <c r="A52">
        <v>756</v>
      </c>
      <c r="B52" t="s">
        <v>474</v>
      </c>
      <c r="C52" t="s">
        <v>22</v>
      </c>
      <c r="D52" t="s">
        <v>44</v>
      </c>
      <c r="E52" t="s">
        <v>11</v>
      </c>
      <c r="F52" t="s">
        <v>96</v>
      </c>
      <c r="G52" t="s">
        <v>130</v>
      </c>
      <c r="H52" t="s">
        <v>37</v>
      </c>
      <c r="I52" t="s">
        <v>97</v>
      </c>
      <c r="J52" t="s">
        <v>98</v>
      </c>
      <c r="K52" t="s">
        <v>64</v>
      </c>
      <c r="L52" t="s">
        <v>45</v>
      </c>
      <c r="M52" t="s">
        <v>46</v>
      </c>
      <c r="N52" t="s">
        <v>455</v>
      </c>
      <c r="O52" t="s">
        <v>17</v>
      </c>
      <c r="P52" t="s">
        <v>39</v>
      </c>
      <c r="Q52" t="s">
        <v>40</v>
      </c>
      <c r="R52" t="s">
        <v>40</v>
      </c>
      <c r="S52" t="s">
        <v>349</v>
      </c>
      <c r="T52" t="s">
        <v>40</v>
      </c>
      <c r="U52" t="s">
        <v>335</v>
      </c>
      <c r="V52" t="s">
        <v>21</v>
      </c>
      <c r="W52" t="s">
        <v>137</v>
      </c>
      <c r="X52" t="s">
        <v>445</v>
      </c>
      <c r="Y52" t="s">
        <v>445</v>
      </c>
      <c r="Z52" t="s">
        <v>66</v>
      </c>
      <c r="AA52" t="s">
        <v>445</v>
      </c>
      <c r="AB52" t="s">
        <v>445</v>
      </c>
      <c r="AC52" t="s">
        <v>445</v>
      </c>
      <c r="AD52" t="s">
        <v>445</v>
      </c>
      <c r="AE52" t="s">
        <v>445</v>
      </c>
      <c r="AF52" t="s">
        <v>445</v>
      </c>
      <c r="AG52" t="s">
        <v>67</v>
      </c>
      <c r="AH52" t="s">
        <v>445</v>
      </c>
      <c r="AI52" t="s">
        <v>445</v>
      </c>
      <c r="AJ52" t="s">
        <v>404</v>
      </c>
      <c r="AK52" t="s">
        <v>445</v>
      </c>
      <c r="AL52" t="s">
        <v>68</v>
      </c>
      <c r="AM52" t="s">
        <v>445</v>
      </c>
      <c r="AN52" t="s">
        <v>445</v>
      </c>
      <c r="AO52" t="s">
        <v>445</v>
      </c>
      <c r="AP52" t="s">
        <v>69</v>
      </c>
      <c r="AQ52" t="s">
        <v>445</v>
      </c>
      <c r="AR52" t="s">
        <v>445</v>
      </c>
      <c r="AS52" t="s">
        <v>445</v>
      </c>
      <c r="AT52" t="s">
        <v>445</v>
      </c>
      <c r="AU52" t="s">
        <v>445</v>
      </c>
      <c r="AV52" t="s">
        <v>445</v>
      </c>
      <c r="AW52" t="s">
        <v>445</v>
      </c>
      <c r="AX52" t="s">
        <v>445</v>
      </c>
      <c r="AY52" t="s">
        <v>69</v>
      </c>
      <c r="AZ52" t="s">
        <v>77</v>
      </c>
      <c r="BA52" t="s">
        <v>445</v>
      </c>
      <c r="BB52" t="s">
        <v>445</v>
      </c>
      <c r="BC52" t="s">
        <v>445</v>
      </c>
      <c r="BD52" t="s">
        <v>445</v>
      </c>
      <c r="BE52" t="s">
        <v>445</v>
      </c>
      <c r="BF52" t="s">
        <v>445</v>
      </c>
      <c r="BG52" t="s">
        <v>53</v>
      </c>
      <c r="BH52" t="s">
        <v>445</v>
      </c>
      <c r="BI52" t="s">
        <v>445</v>
      </c>
      <c r="BJ52" t="s">
        <v>445</v>
      </c>
      <c r="BK52" t="s">
        <v>445</v>
      </c>
      <c r="BL52">
        <v>4</v>
      </c>
      <c r="BM52">
        <v>5</v>
      </c>
      <c r="BN52">
        <v>2</v>
      </c>
      <c r="BO52">
        <v>1</v>
      </c>
      <c r="BP52">
        <v>1</v>
      </c>
      <c r="BQ52">
        <v>1</v>
      </c>
      <c r="BR52">
        <v>1</v>
      </c>
      <c r="BS52">
        <v>5</v>
      </c>
      <c r="BT52">
        <v>4</v>
      </c>
      <c r="BU52" t="s">
        <v>467</v>
      </c>
      <c r="BV52" t="s">
        <v>465</v>
      </c>
      <c r="BW52" s="17" t="s">
        <v>270</v>
      </c>
      <c r="BX52" s="16">
        <f>SUM(BX47:BX51)</f>
        <v>1</v>
      </c>
    </row>
    <row r="53" spans="1:76" x14ac:dyDescent="0.25">
      <c r="A53">
        <v>756</v>
      </c>
      <c r="B53" t="s">
        <v>474</v>
      </c>
      <c r="C53" t="s">
        <v>22</v>
      </c>
      <c r="D53" t="s">
        <v>122</v>
      </c>
      <c r="E53" t="s">
        <v>11</v>
      </c>
      <c r="F53" t="s">
        <v>81</v>
      </c>
      <c r="G53" t="s">
        <v>108</v>
      </c>
      <c r="H53" t="s">
        <v>37</v>
      </c>
      <c r="I53" t="s">
        <v>38</v>
      </c>
      <c r="J53" t="s">
        <v>82</v>
      </c>
      <c r="K53" t="s">
        <v>102</v>
      </c>
      <c r="L53" t="s">
        <v>45</v>
      </c>
      <c r="M53" t="s">
        <v>26</v>
      </c>
      <c r="N53" t="s">
        <v>457</v>
      </c>
      <c r="O53" t="s">
        <v>17</v>
      </c>
      <c r="P53" t="s">
        <v>58</v>
      </c>
      <c r="Q53" t="s">
        <v>87</v>
      </c>
      <c r="R53" t="s">
        <v>60</v>
      </c>
      <c r="S53" t="s">
        <v>349</v>
      </c>
      <c r="T53" t="s">
        <v>65</v>
      </c>
      <c r="U53" t="s">
        <v>364</v>
      </c>
      <c r="V53" t="s">
        <v>136</v>
      </c>
      <c r="W53" t="s">
        <v>116</v>
      </c>
      <c r="X53" t="s">
        <v>33</v>
      </c>
      <c r="Y53" t="s">
        <v>445</v>
      </c>
      <c r="Z53" t="s">
        <v>445</v>
      </c>
      <c r="AA53" t="s">
        <v>445</v>
      </c>
      <c r="AB53" t="s">
        <v>445</v>
      </c>
      <c r="AC53" t="s">
        <v>445</v>
      </c>
      <c r="AD53" t="s">
        <v>445</v>
      </c>
      <c r="AE53" t="s">
        <v>445</v>
      </c>
      <c r="AF53" t="s">
        <v>445</v>
      </c>
      <c r="AG53" t="s">
        <v>445</v>
      </c>
      <c r="AH53" t="s">
        <v>445</v>
      </c>
      <c r="AI53" t="s">
        <v>445</v>
      </c>
      <c r="AJ53" t="s">
        <v>402</v>
      </c>
      <c r="AK53" t="s">
        <v>445</v>
      </c>
      <c r="AL53" t="s">
        <v>445</v>
      </c>
      <c r="AM53" t="s">
        <v>445</v>
      </c>
      <c r="AN53" t="s">
        <v>445</v>
      </c>
      <c r="AO53" t="s">
        <v>78</v>
      </c>
      <c r="AP53" t="s">
        <v>445</v>
      </c>
      <c r="AQ53" t="s">
        <v>445</v>
      </c>
      <c r="AR53" t="s">
        <v>445</v>
      </c>
      <c r="AS53" t="s">
        <v>445</v>
      </c>
      <c r="AT53" t="s">
        <v>445</v>
      </c>
      <c r="AU53" t="s">
        <v>445</v>
      </c>
      <c r="AV53" t="s">
        <v>445</v>
      </c>
      <c r="AW53" t="s">
        <v>445</v>
      </c>
      <c r="AX53" t="s">
        <v>445</v>
      </c>
      <c r="AY53" t="s">
        <v>69</v>
      </c>
      <c r="AZ53" t="s">
        <v>445</v>
      </c>
      <c r="BA53" t="s">
        <v>445</v>
      </c>
      <c r="BB53" t="s">
        <v>445</v>
      </c>
      <c r="BC53" t="s">
        <v>445</v>
      </c>
      <c r="BD53" t="s">
        <v>445</v>
      </c>
      <c r="BE53" t="s">
        <v>445</v>
      </c>
      <c r="BF53" t="s">
        <v>445</v>
      </c>
      <c r="BG53" t="s">
        <v>53</v>
      </c>
      <c r="BH53" t="s">
        <v>445</v>
      </c>
      <c r="BI53" t="s">
        <v>445</v>
      </c>
      <c r="BJ53" t="s">
        <v>445</v>
      </c>
      <c r="BK53" t="s">
        <v>445</v>
      </c>
      <c r="BL53">
        <v>3</v>
      </c>
      <c r="BM53">
        <v>3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5</v>
      </c>
      <c r="BT53">
        <v>4</v>
      </c>
      <c r="BU53" t="s">
        <v>467</v>
      </c>
      <c r="BV53" t="s">
        <v>465</v>
      </c>
      <c r="BW53" s="10"/>
      <c r="BX53" s="10"/>
    </row>
    <row r="54" spans="1:76" x14ac:dyDescent="0.25">
      <c r="A54">
        <v>756</v>
      </c>
      <c r="B54" t="s">
        <v>474</v>
      </c>
      <c r="C54" t="s">
        <v>22</v>
      </c>
      <c r="D54" t="s">
        <v>122</v>
      </c>
      <c r="E54" t="s">
        <v>119</v>
      </c>
      <c r="F54" t="s">
        <v>129</v>
      </c>
      <c r="G54" t="s">
        <v>56</v>
      </c>
      <c r="H54" t="s">
        <v>37</v>
      </c>
      <c r="I54" t="s">
        <v>38</v>
      </c>
      <c r="J54" t="s">
        <v>82</v>
      </c>
      <c r="K54" t="s">
        <v>91</v>
      </c>
      <c r="L54" t="s">
        <v>45</v>
      </c>
      <c r="M54" t="s">
        <v>62</v>
      </c>
      <c r="N54" t="s">
        <v>457</v>
      </c>
      <c r="O54" t="s">
        <v>17</v>
      </c>
      <c r="P54" t="s">
        <v>18</v>
      </c>
      <c r="Q54" t="s">
        <v>19</v>
      </c>
      <c r="R54" t="s">
        <v>20</v>
      </c>
      <c r="S54" t="s">
        <v>349</v>
      </c>
      <c r="T54" t="s">
        <v>65</v>
      </c>
      <c r="U54" t="s">
        <v>365</v>
      </c>
      <c r="V54" t="s">
        <v>136</v>
      </c>
      <c r="W54" t="s">
        <v>116</v>
      </c>
      <c r="X54" t="s">
        <v>445</v>
      </c>
      <c r="Y54" t="s">
        <v>445</v>
      </c>
      <c r="Z54" t="s">
        <v>66</v>
      </c>
      <c r="AA54" t="s">
        <v>76</v>
      </c>
      <c r="AB54" t="s">
        <v>445</v>
      </c>
      <c r="AC54" t="s">
        <v>445</v>
      </c>
      <c r="AD54" t="s">
        <v>445</v>
      </c>
      <c r="AE54" t="s">
        <v>445</v>
      </c>
      <c r="AF54" t="s">
        <v>445</v>
      </c>
      <c r="AG54" t="s">
        <v>445</v>
      </c>
      <c r="AH54" t="s">
        <v>445</v>
      </c>
      <c r="AI54" t="s">
        <v>445</v>
      </c>
      <c r="AJ54" t="s">
        <v>407</v>
      </c>
      <c r="AK54" t="s">
        <v>409</v>
      </c>
      <c r="AL54" t="s">
        <v>445</v>
      </c>
      <c r="AM54" t="s">
        <v>445</v>
      </c>
      <c r="AN54" t="s">
        <v>445</v>
      </c>
      <c r="AO54" t="s">
        <v>445</v>
      </c>
      <c r="AP54" t="s">
        <v>445</v>
      </c>
      <c r="AQ54" t="s">
        <v>445</v>
      </c>
      <c r="AR54" t="s">
        <v>445</v>
      </c>
      <c r="AS54" t="s">
        <v>445</v>
      </c>
      <c r="AT54" t="s">
        <v>445</v>
      </c>
      <c r="AU54" t="s">
        <v>445</v>
      </c>
      <c r="AV54" t="s">
        <v>445</v>
      </c>
      <c r="AW54" t="s">
        <v>445</v>
      </c>
      <c r="AX54" t="s">
        <v>445</v>
      </c>
      <c r="AY54" t="s">
        <v>445</v>
      </c>
      <c r="AZ54" t="s">
        <v>445</v>
      </c>
      <c r="BA54" t="s">
        <v>445</v>
      </c>
      <c r="BB54" t="s">
        <v>445</v>
      </c>
      <c r="BC54" t="s">
        <v>85</v>
      </c>
      <c r="BD54" t="s">
        <v>445</v>
      </c>
      <c r="BE54" t="s">
        <v>35</v>
      </c>
      <c r="BF54" t="s">
        <v>445</v>
      </c>
      <c r="BG54" t="s">
        <v>445</v>
      </c>
      <c r="BH54" t="s">
        <v>445</v>
      </c>
      <c r="BI54" t="s">
        <v>445</v>
      </c>
      <c r="BJ54" t="s">
        <v>445</v>
      </c>
      <c r="BK54" t="s">
        <v>445</v>
      </c>
      <c r="BL54">
        <v>3</v>
      </c>
      <c r="BM54">
        <v>3</v>
      </c>
      <c r="BN54">
        <v>3</v>
      </c>
      <c r="BO54">
        <v>1</v>
      </c>
      <c r="BP54">
        <v>1</v>
      </c>
      <c r="BQ54">
        <v>2</v>
      </c>
      <c r="BR54">
        <v>2</v>
      </c>
      <c r="BS54">
        <v>5</v>
      </c>
      <c r="BT54">
        <v>2</v>
      </c>
      <c r="BU54" t="s">
        <v>467</v>
      </c>
      <c r="BV54" t="s">
        <v>465</v>
      </c>
      <c r="BW54" s="10"/>
      <c r="BX54" s="10"/>
    </row>
    <row r="55" spans="1:76" x14ac:dyDescent="0.25">
      <c r="A55">
        <v>756</v>
      </c>
      <c r="B55" t="s">
        <v>474</v>
      </c>
      <c r="C55" t="s">
        <v>22</v>
      </c>
      <c r="D55" t="s">
        <v>122</v>
      </c>
      <c r="E55" t="s">
        <v>119</v>
      </c>
      <c r="F55" t="s">
        <v>12</v>
      </c>
      <c r="G55" t="s">
        <v>56</v>
      </c>
      <c r="H55" t="s">
        <v>14</v>
      </c>
      <c r="I55" t="s">
        <v>97</v>
      </c>
      <c r="J55" t="s">
        <v>16</v>
      </c>
      <c r="K55" t="s">
        <v>30</v>
      </c>
      <c r="L55" t="s">
        <v>45</v>
      </c>
      <c r="M55" t="s">
        <v>46</v>
      </c>
      <c r="N55" t="s">
        <v>459</v>
      </c>
      <c r="O55" t="s">
        <v>131</v>
      </c>
      <c r="P55" t="s">
        <v>58</v>
      </c>
      <c r="Q55" t="s">
        <v>19</v>
      </c>
      <c r="R55" t="s">
        <v>110</v>
      </c>
      <c r="S55" t="s">
        <v>346</v>
      </c>
      <c r="T55" t="s">
        <v>113</v>
      </c>
      <c r="U55" t="s">
        <v>305</v>
      </c>
      <c r="V55" t="s">
        <v>21</v>
      </c>
      <c r="W55" t="s">
        <v>101</v>
      </c>
      <c r="X55" t="s">
        <v>33</v>
      </c>
      <c r="Y55" t="s">
        <v>445</v>
      </c>
      <c r="Z55" t="s">
        <v>445</v>
      </c>
      <c r="AA55" t="s">
        <v>445</v>
      </c>
      <c r="AB55" t="s">
        <v>445</v>
      </c>
      <c r="AC55" t="s">
        <v>445</v>
      </c>
      <c r="AD55" t="s">
        <v>445</v>
      </c>
      <c r="AE55" t="s">
        <v>445</v>
      </c>
      <c r="AF55" t="s">
        <v>445</v>
      </c>
      <c r="AG55" t="s">
        <v>445</v>
      </c>
      <c r="AH55" t="s">
        <v>445</v>
      </c>
      <c r="AI55" t="s">
        <v>445</v>
      </c>
      <c r="AJ55" t="s">
        <v>402</v>
      </c>
      <c r="AK55" t="s">
        <v>445</v>
      </c>
      <c r="AL55" t="s">
        <v>445</v>
      </c>
      <c r="AM55" t="s">
        <v>445</v>
      </c>
      <c r="AN55" t="s">
        <v>445</v>
      </c>
      <c r="AO55" t="s">
        <v>445</v>
      </c>
      <c r="AP55" t="s">
        <v>445</v>
      </c>
      <c r="AQ55" t="s">
        <v>445</v>
      </c>
      <c r="AR55" t="s">
        <v>445</v>
      </c>
      <c r="AS55" t="s">
        <v>48</v>
      </c>
      <c r="AT55" t="s">
        <v>141</v>
      </c>
      <c r="AU55" t="s">
        <v>445</v>
      </c>
      <c r="AV55" t="s">
        <v>445</v>
      </c>
      <c r="AW55" t="s">
        <v>445</v>
      </c>
      <c r="AX55" t="s">
        <v>445</v>
      </c>
      <c r="AY55" t="s">
        <v>445</v>
      </c>
      <c r="AZ55" t="s">
        <v>445</v>
      </c>
      <c r="BA55" t="s">
        <v>445</v>
      </c>
      <c r="BB55" t="s">
        <v>445</v>
      </c>
      <c r="BC55" t="s">
        <v>445</v>
      </c>
      <c r="BD55" t="s">
        <v>445</v>
      </c>
      <c r="BE55" t="s">
        <v>35</v>
      </c>
      <c r="BF55" t="s">
        <v>445</v>
      </c>
      <c r="BG55" t="s">
        <v>445</v>
      </c>
      <c r="BH55" t="s">
        <v>445</v>
      </c>
      <c r="BI55" t="s">
        <v>445</v>
      </c>
      <c r="BJ55" t="s">
        <v>445</v>
      </c>
      <c r="BK55" t="s">
        <v>445</v>
      </c>
      <c r="BL55">
        <v>1</v>
      </c>
      <c r="BM55">
        <v>3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5</v>
      </c>
      <c r="BT55">
        <v>2</v>
      </c>
      <c r="BU55" t="s">
        <v>467</v>
      </c>
      <c r="BV55" t="s">
        <v>465</v>
      </c>
      <c r="BW55" s="8" t="s">
        <v>194</v>
      </c>
      <c r="BX55" s="9"/>
    </row>
    <row r="56" spans="1:76" x14ac:dyDescent="0.25">
      <c r="A56">
        <v>756</v>
      </c>
      <c r="B56" t="s">
        <v>474</v>
      </c>
      <c r="C56" t="s">
        <v>22</v>
      </c>
      <c r="D56" t="s">
        <v>122</v>
      </c>
      <c r="E56" t="s">
        <v>95</v>
      </c>
      <c r="F56" t="s">
        <v>81</v>
      </c>
      <c r="G56" t="s">
        <v>56</v>
      </c>
      <c r="H56" t="s">
        <v>37</v>
      </c>
      <c r="I56" t="s">
        <v>38</v>
      </c>
      <c r="J56" t="s">
        <v>98</v>
      </c>
      <c r="K56" t="s">
        <v>64</v>
      </c>
      <c r="L56" t="s">
        <v>45</v>
      </c>
      <c r="M56" t="s">
        <v>62</v>
      </c>
      <c r="N56" t="s">
        <v>455</v>
      </c>
      <c r="O56" t="s">
        <v>17</v>
      </c>
      <c r="P56" t="s">
        <v>18</v>
      </c>
      <c r="Q56" t="s">
        <v>19</v>
      </c>
      <c r="R56" t="s">
        <v>99</v>
      </c>
      <c r="S56" t="s">
        <v>349</v>
      </c>
      <c r="T56" t="s">
        <v>169</v>
      </c>
      <c r="U56" t="s">
        <v>366</v>
      </c>
      <c r="V56" t="s">
        <v>41</v>
      </c>
      <c r="W56" t="s">
        <v>29</v>
      </c>
      <c r="X56" t="s">
        <v>445</v>
      </c>
      <c r="Y56" t="s">
        <v>445</v>
      </c>
      <c r="Z56" t="s">
        <v>66</v>
      </c>
      <c r="AA56" t="s">
        <v>445</v>
      </c>
      <c r="AB56" t="s">
        <v>445</v>
      </c>
      <c r="AC56" t="s">
        <v>445</v>
      </c>
      <c r="AD56" t="s">
        <v>445</v>
      </c>
      <c r="AE56" t="s">
        <v>445</v>
      </c>
      <c r="AF56" t="s">
        <v>445</v>
      </c>
      <c r="AG56" t="s">
        <v>445</v>
      </c>
      <c r="AH56" t="s">
        <v>445</v>
      </c>
      <c r="AI56" t="s">
        <v>445</v>
      </c>
      <c r="AJ56" t="s">
        <v>404</v>
      </c>
      <c r="AK56" t="s">
        <v>445</v>
      </c>
      <c r="AL56" t="s">
        <v>445</v>
      </c>
      <c r="AM56" t="s">
        <v>445</v>
      </c>
      <c r="AN56" t="s">
        <v>34</v>
      </c>
      <c r="AO56" t="s">
        <v>445</v>
      </c>
      <c r="AP56" t="s">
        <v>445</v>
      </c>
      <c r="AQ56" t="s">
        <v>445</v>
      </c>
      <c r="AR56" t="s">
        <v>445</v>
      </c>
      <c r="AS56" t="s">
        <v>445</v>
      </c>
      <c r="AT56" t="s">
        <v>445</v>
      </c>
      <c r="AU56" t="s">
        <v>445</v>
      </c>
      <c r="AV56" t="s">
        <v>445</v>
      </c>
      <c r="AW56" t="s">
        <v>445</v>
      </c>
      <c r="AX56" t="s">
        <v>78</v>
      </c>
      <c r="AY56" t="s">
        <v>445</v>
      </c>
      <c r="AZ56" t="s">
        <v>445</v>
      </c>
      <c r="BA56" t="s">
        <v>445</v>
      </c>
      <c r="BB56" t="s">
        <v>445</v>
      </c>
      <c r="BC56" t="s">
        <v>445</v>
      </c>
      <c r="BD56" t="s">
        <v>445</v>
      </c>
      <c r="BE56" t="s">
        <v>35</v>
      </c>
      <c r="BF56" t="s">
        <v>445</v>
      </c>
      <c r="BG56" t="s">
        <v>445</v>
      </c>
      <c r="BH56" t="s">
        <v>445</v>
      </c>
      <c r="BI56" t="s">
        <v>445</v>
      </c>
      <c r="BJ56" t="s">
        <v>445</v>
      </c>
      <c r="BK56" t="s">
        <v>445</v>
      </c>
      <c r="BL56">
        <v>3</v>
      </c>
      <c r="BM56">
        <v>2</v>
      </c>
      <c r="BN56">
        <v>2</v>
      </c>
      <c r="BO56">
        <v>1</v>
      </c>
      <c r="BP56">
        <v>1</v>
      </c>
      <c r="BQ56">
        <v>1</v>
      </c>
      <c r="BR56">
        <v>1</v>
      </c>
      <c r="BS56">
        <v>5</v>
      </c>
      <c r="BT56">
        <v>3</v>
      </c>
      <c r="BU56" t="s">
        <v>467</v>
      </c>
      <c r="BV56" t="s">
        <v>465</v>
      </c>
      <c r="BW56" s="11" t="s">
        <v>262</v>
      </c>
      <c r="BX56" s="11">
        <v>2024</v>
      </c>
    </row>
    <row r="57" spans="1:76" x14ac:dyDescent="0.25">
      <c r="A57">
        <v>756</v>
      </c>
      <c r="B57" t="s">
        <v>451</v>
      </c>
      <c r="C57" t="s">
        <v>42</v>
      </c>
      <c r="D57" t="s">
        <v>44</v>
      </c>
      <c r="E57" t="s">
        <v>11</v>
      </c>
      <c r="F57" t="s">
        <v>81</v>
      </c>
      <c r="G57" t="s">
        <v>36</v>
      </c>
      <c r="H57" t="s">
        <v>37</v>
      </c>
      <c r="I57" t="s">
        <v>38</v>
      </c>
      <c r="J57" t="s">
        <v>82</v>
      </c>
      <c r="K57" t="s">
        <v>84</v>
      </c>
      <c r="L57" t="s">
        <v>45</v>
      </c>
      <c r="M57" t="s">
        <v>62</v>
      </c>
      <c r="N57" t="s">
        <v>458</v>
      </c>
      <c r="O57" t="s">
        <v>17</v>
      </c>
      <c r="P57" t="s">
        <v>39</v>
      </c>
      <c r="Q57" t="s">
        <v>40</v>
      </c>
      <c r="R57" t="s">
        <v>40</v>
      </c>
      <c r="S57" t="s">
        <v>348</v>
      </c>
      <c r="T57" t="s">
        <v>40</v>
      </c>
      <c r="U57" t="s">
        <v>335</v>
      </c>
      <c r="V57" t="s">
        <v>41</v>
      </c>
      <c r="W57" t="s">
        <v>29</v>
      </c>
      <c r="X57" t="s">
        <v>445</v>
      </c>
      <c r="Y57" t="s">
        <v>445</v>
      </c>
      <c r="Z57" t="s">
        <v>66</v>
      </c>
      <c r="AA57" t="s">
        <v>445</v>
      </c>
      <c r="AB57" t="s">
        <v>445</v>
      </c>
      <c r="AC57" t="s">
        <v>445</v>
      </c>
      <c r="AD57" t="s">
        <v>445</v>
      </c>
      <c r="AE57" t="s">
        <v>445</v>
      </c>
      <c r="AF57" t="s">
        <v>445</v>
      </c>
      <c r="AG57" t="s">
        <v>67</v>
      </c>
      <c r="AH57" t="s">
        <v>445</v>
      </c>
      <c r="AI57" t="s">
        <v>445</v>
      </c>
      <c r="AJ57" t="s">
        <v>406</v>
      </c>
      <c r="AK57" t="s">
        <v>445</v>
      </c>
      <c r="AL57" t="s">
        <v>68</v>
      </c>
      <c r="AM57" t="s">
        <v>445</v>
      </c>
      <c r="AN57" t="s">
        <v>445</v>
      </c>
      <c r="AO57" t="s">
        <v>445</v>
      </c>
      <c r="AP57" t="s">
        <v>69</v>
      </c>
      <c r="AQ57" t="s">
        <v>77</v>
      </c>
      <c r="AR57" t="s">
        <v>445</v>
      </c>
      <c r="AS57" t="s">
        <v>445</v>
      </c>
      <c r="AT57" t="s">
        <v>445</v>
      </c>
      <c r="AU57" t="s">
        <v>445</v>
      </c>
      <c r="AV57" t="s">
        <v>445</v>
      </c>
      <c r="AW57" t="s">
        <v>445</v>
      </c>
      <c r="AX57" t="s">
        <v>445</v>
      </c>
      <c r="AY57" t="s">
        <v>69</v>
      </c>
      <c r="AZ57" t="s">
        <v>77</v>
      </c>
      <c r="BA57" t="s">
        <v>445</v>
      </c>
      <c r="BB57" t="s">
        <v>445</v>
      </c>
      <c r="BC57" t="s">
        <v>85</v>
      </c>
      <c r="BD57" t="s">
        <v>445</v>
      </c>
      <c r="BE57" t="s">
        <v>35</v>
      </c>
      <c r="BF57" t="s">
        <v>445</v>
      </c>
      <c r="BG57" t="s">
        <v>445</v>
      </c>
      <c r="BH57" t="s">
        <v>445</v>
      </c>
      <c r="BI57" t="s">
        <v>445</v>
      </c>
      <c r="BJ57" t="s">
        <v>445</v>
      </c>
      <c r="BK57" t="s">
        <v>445</v>
      </c>
      <c r="BL57">
        <v>3</v>
      </c>
      <c r="BM57">
        <v>3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5</v>
      </c>
      <c r="BT57">
        <v>4</v>
      </c>
      <c r="BU57" t="s">
        <v>467</v>
      </c>
      <c r="BV57" t="s">
        <v>465</v>
      </c>
      <c r="BW57" s="12" t="s">
        <v>289</v>
      </c>
      <c r="BX57" s="13">
        <f>COUNTIF(G$3:G$111,CONCATENATE("*",BW57,"*"))/$BX$3</f>
        <v>0.16666666666666666</v>
      </c>
    </row>
    <row r="58" spans="1:76" x14ac:dyDescent="0.25">
      <c r="A58">
        <v>756</v>
      </c>
      <c r="B58" t="s">
        <v>451</v>
      </c>
      <c r="C58" t="s">
        <v>42</v>
      </c>
      <c r="D58" t="s">
        <v>44</v>
      </c>
      <c r="E58" t="s">
        <v>11</v>
      </c>
      <c r="F58" t="s">
        <v>12</v>
      </c>
      <c r="G58" t="s">
        <v>36</v>
      </c>
      <c r="H58" t="s">
        <v>37</v>
      </c>
      <c r="I58" t="s">
        <v>38</v>
      </c>
      <c r="J58" t="s">
        <v>16</v>
      </c>
      <c r="K58" t="s">
        <v>50</v>
      </c>
      <c r="L58" t="s">
        <v>45</v>
      </c>
      <c r="M58" t="s">
        <v>46</v>
      </c>
      <c r="N58" t="s">
        <v>458</v>
      </c>
      <c r="O58" t="s">
        <v>17</v>
      </c>
      <c r="P58" t="s">
        <v>39</v>
      </c>
      <c r="Q58" t="s">
        <v>40</v>
      </c>
      <c r="R58" t="s">
        <v>40</v>
      </c>
      <c r="S58" t="s">
        <v>348</v>
      </c>
      <c r="T58" t="s">
        <v>40</v>
      </c>
      <c r="U58" t="s">
        <v>335</v>
      </c>
      <c r="V58" t="s">
        <v>41</v>
      </c>
      <c r="W58" t="s">
        <v>49</v>
      </c>
      <c r="X58" t="s">
        <v>33</v>
      </c>
      <c r="Y58" t="s">
        <v>445</v>
      </c>
      <c r="Z58" t="s">
        <v>445</v>
      </c>
      <c r="AA58" t="s">
        <v>445</v>
      </c>
      <c r="AB58" t="s">
        <v>445</v>
      </c>
      <c r="AC58" t="s">
        <v>445</v>
      </c>
      <c r="AD58" t="s">
        <v>445</v>
      </c>
      <c r="AE58" t="s">
        <v>445</v>
      </c>
      <c r="AF58" t="s">
        <v>445</v>
      </c>
      <c r="AG58" t="s">
        <v>445</v>
      </c>
      <c r="AH58" t="s">
        <v>445</v>
      </c>
      <c r="AI58" t="s">
        <v>445</v>
      </c>
      <c r="AJ58" t="s">
        <v>405</v>
      </c>
      <c r="AK58" t="s">
        <v>445</v>
      </c>
      <c r="AL58" t="s">
        <v>445</v>
      </c>
      <c r="AM58" t="s">
        <v>52</v>
      </c>
      <c r="AN58" t="s">
        <v>34</v>
      </c>
      <c r="AO58" t="s">
        <v>445</v>
      </c>
      <c r="AP58" t="s">
        <v>445</v>
      </c>
      <c r="AQ58" t="s">
        <v>445</v>
      </c>
      <c r="AR58" t="s">
        <v>445</v>
      </c>
      <c r="AS58" t="s">
        <v>445</v>
      </c>
      <c r="AT58" t="s">
        <v>445</v>
      </c>
      <c r="AU58" t="s">
        <v>445</v>
      </c>
      <c r="AV58" t="s">
        <v>52</v>
      </c>
      <c r="AW58" t="s">
        <v>34</v>
      </c>
      <c r="AX58" t="s">
        <v>445</v>
      </c>
      <c r="AY58" t="s">
        <v>445</v>
      </c>
      <c r="AZ58" t="s">
        <v>445</v>
      </c>
      <c r="BA58" t="s">
        <v>445</v>
      </c>
      <c r="BB58" t="s">
        <v>445</v>
      </c>
      <c r="BC58" t="s">
        <v>445</v>
      </c>
      <c r="BD58" t="s">
        <v>445</v>
      </c>
      <c r="BE58" t="s">
        <v>445</v>
      </c>
      <c r="BF58" t="s">
        <v>445</v>
      </c>
      <c r="BG58" t="s">
        <v>53</v>
      </c>
      <c r="BH58" t="s">
        <v>445</v>
      </c>
      <c r="BI58" t="s">
        <v>445</v>
      </c>
      <c r="BJ58" t="s">
        <v>54</v>
      </c>
      <c r="BK58" t="s">
        <v>445</v>
      </c>
      <c r="BL58">
        <v>2</v>
      </c>
      <c r="BM58">
        <v>2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4</v>
      </c>
      <c r="BT58">
        <v>1</v>
      </c>
      <c r="BU58" t="s">
        <v>467</v>
      </c>
      <c r="BV58" t="s">
        <v>465</v>
      </c>
      <c r="BW58" s="12" t="s">
        <v>290</v>
      </c>
      <c r="BX58" s="13">
        <f t="shared" ref="BX58:BX63" si="4">COUNTIF(G$3:G$111,CONCATENATE("*",BW58,"*"))/$BX$3</f>
        <v>0.21296296296296297</v>
      </c>
    </row>
    <row r="59" spans="1:76" x14ac:dyDescent="0.25">
      <c r="A59">
        <v>756</v>
      </c>
      <c r="B59" t="s">
        <v>451</v>
      </c>
      <c r="C59" t="s">
        <v>42</v>
      </c>
      <c r="D59" t="s">
        <v>122</v>
      </c>
      <c r="E59" t="s">
        <v>11</v>
      </c>
      <c r="F59" t="s">
        <v>81</v>
      </c>
      <c r="G59" t="s">
        <v>130</v>
      </c>
      <c r="H59" t="s">
        <v>37</v>
      </c>
      <c r="I59" t="s">
        <v>63</v>
      </c>
      <c r="J59" t="s">
        <v>98</v>
      </c>
      <c r="K59" t="s">
        <v>74</v>
      </c>
      <c r="L59" t="s">
        <v>45</v>
      </c>
      <c r="M59" t="s">
        <v>62</v>
      </c>
      <c r="N59" t="s">
        <v>456</v>
      </c>
      <c r="O59" t="s">
        <v>57</v>
      </c>
      <c r="P59" t="s">
        <v>126</v>
      </c>
      <c r="Q59" t="s">
        <v>19</v>
      </c>
      <c r="R59" t="s">
        <v>99</v>
      </c>
      <c r="S59" t="s">
        <v>346</v>
      </c>
      <c r="T59" t="s">
        <v>65</v>
      </c>
      <c r="U59" t="s">
        <v>305</v>
      </c>
      <c r="V59" t="s">
        <v>41</v>
      </c>
      <c r="W59" t="s">
        <v>29</v>
      </c>
      <c r="X59" t="s">
        <v>445</v>
      </c>
      <c r="Y59" t="s">
        <v>104</v>
      </c>
      <c r="Z59" t="s">
        <v>66</v>
      </c>
      <c r="AA59" t="s">
        <v>445</v>
      </c>
      <c r="AB59" t="s">
        <v>445</v>
      </c>
      <c r="AC59" t="s">
        <v>445</v>
      </c>
      <c r="AD59" t="s">
        <v>445</v>
      </c>
      <c r="AE59" t="s">
        <v>445</v>
      </c>
      <c r="AF59" t="s">
        <v>445</v>
      </c>
      <c r="AG59" t="s">
        <v>445</v>
      </c>
      <c r="AH59" t="s">
        <v>174</v>
      </c>
      <c r="AI59" t="s">
        <v>445</v>
      </c>
      <c r="AJ59" t="s">
        <v>406</v>
      </c>
      <c r="AK59" t="s">
        <v>445</v>
      </c>
      <c r="AL59" t="s">
        <v>68</v>
      </c>
      <c r="AM59" t="s">
        <v>52</v>
      </c>
      <c r="AN59" t="s">
        <v>445</v>
      </c>
      <c r="AO59" t="s">
        <v>445</v>
      </c>
      <c r="AP59" t="s">
        <v>445</v>
      </c>
      <c r="AQ59" t="s">
        <v>445</v>
      </c>
      <c r="AR59" t="s">
        <v>133</v>
      </c>
      <c r="AS59" t="s">
        <v>445</v>
      </c>
      <c r="AT59" t="s">
        <v>445</v>
      </c>
      <c r="AU59" t="s">
        <v>445</v>
      </c>
      <c r="AV59" t="s">
        <v>445</v>
      </c>
      <c r="AW59" t="s">
        <v>445</v>
      </c>
      <c r="AX59" t="s">
        <v>445</v>
      </c>
      <c r="AY59" t="s">
        <v>445</v>
      </c>
      <c r="AZ59" t="s">
        <v>445</v>
      </c>
      <c r="BA59" t="s">
        <v>445</v>
      </c>
      <c r="BB59" t="s">
        <v>89</v>
      </c>
      <c r="BC59" t="s">
        <v>445</v>
      </c>
      <c r="BD59" t="s">
        <v>445</v>
      </c>
      <c r="BE59" t="s">
        <v>35</v>
      </c>
      <c r="BF59" t="s">
        <v>445</v>
      </c>
      <c r="BG59" t="s">
        <v>53</v>
      </c>
      <c r="BH59" t="s">
        <v>445</v>
      </c>
      <c r="BI59" t="s">
        <v>445</v>
      </c>
      <c r="BJ59" t="s">
        <v>54</v>
      </c>
      <c r="BK59" t="s">
        <v>445</v>
      </c>
      <c r="BL59">
        <v>5</v>
      </c>
      <c r="BM59">
        <v>2</v>
      </c>
      <c r="BN59">
        <v>1</v>
      </c>
      <c r="BO59">
        <v>2</v>
      </c>
      <c r="BP59">
        <v>1</v>
      </c>
      <c r="BQ59">
        <v>2</v>
      </c>
      <c r="BR59">
        <v>1</v>
      </c>
      <c r="BS59">
        <v>5</v>
      </c>
      <c r="BT59">
        <v>4</v>
      </c>
      <c r="BU59" t="s">
        <v>467</v>
      </c>
      <c r="BV59" t="s">
        <v>465</v>
      </c>
      <c r="BW59" s="12" t="s">
        <v>291</v>
      </c>
      <c r="BX59" s="13">
        <f t="shared" si="4"/>
        <v>0.19444444444444445</v>
      </c>
    </row>
    <row r="60" spans="1:76" x14ac:dyDescent="0.25">
      <c r="A60">
        <v>756</v>
      </c>
      <c r="B60" t="s">
        <v>451</v>
      </c>
      <c r="C60" t="s">
        <v>42</v>
      </c>
      <c r="D60" t="s">
        <v>122</v>
      </c>
      <c r="E60" t="s">
        <v>11</v>
      </c>
      <c r="F60" t="s">
        <v>12</v>
      </c>
      <c r="G60" t="s">
        <v>36</v>
      </c>
      <c r="H60" t="s">
        <v>37</v>
      </c>
      <c r="I60" t="s">
        <v>38</v>
      </c>
      <c r="J60" t="s">
        <v>16</v>
      </c>
      <c r="K60" t="s">
        <v>30</v>
      </c>
      <c r="L60" t="s">
        <v>45</v>
      </c>
      <c r="M60" t="s">
        <v>46</v>
      </c>
      <c r="N60" t="s">
        <v>460</v>
      </c>
      <c r="O60" t="s">
        <v>131</v>
      </c>
      <c r="P60" t="s">
        <v>18</v>
      </c>
      <c r="Q60" t="s">
        <v>19</v>
      </c>
      <c r="R60" t="s">
        <v>110</v>
      </c>
      <c r="S60" t="s">
        <v>346</v>
      </c>
      <c r="T60" t="s">
        <v>65</v>
      </c>
      <c r="U60" t="s">
        <v>305</v>
      </c>
      <c r="V60" t="s">
        <v>41</v>
      </c>
      <c r="W60" t="s">
        <v>101</v>
      </c>
      <c r="X60" t="s">
        <v>445</v>
      </c>
      <c r="Y60" t="s">
        <v>445</v>
      </c>
      <c r="Z60" t="s">
        <v>66</v>
      </c>
      <c r="AA60" t="s">
        <v>76</v>
      </c>
      <c r="AB60" t="s">
        <v>445</v>
      </c>
      <c r="AC60" t="s">
        <v>445</v>
      </c>
      <c r="AD60" t="s">
        <v>445</v>
      </c>
      <c r="AE60" t="s">
        <v>445</v>
      </c>
      <c r="AF60" t="s">
        <v>445</v>
      </c>
      <c r="AG60" t="s">
        <v>445</v>
      </c>
      <c r="AH60" t="s">
        <v>445</v>
      </c>
      <c r="AI60" t="s">
        <v>445</v>
      </c>
      <c r="AJ60" t="s">
        <v>404</v>
      </c>
      <c r="AK60" t="s">
        <v>445</v>
      </c>
      <c r="AL60" t="s">
        <v>445</v>
      </c>
      <c r="AM60" t="s">
        <v>445</v>
      </c>
      <c r="AN60" t="s">
        <v>34</v>
      </c>
      <c r="AO60" t="s">
        <v>445</v>
      </c>
      <c r="AP60" t="s">
        <v>445</v>
      </c>
      <c r="AQ60" t="s">
        <v>77</v>
      </c>
      <c r="AR60" t="s">
        <v>445</v>
      </c>
      <c r="AS60" t="s">
        <v>445</v>
      </c>
      <c r="AT60" t="s">
        <v>445</v>
      </c>
      <c r="AU60" t="s">
        <v>445</v>
      </c>
      <c r="AV60" t="s">
        <v>445</v>
      </c>
      <c r="AW60" t="s">
        <v>34</v>
      </c>
      <c r="AX60" t="s">
        <v>445</v>
      </c>
      <c r="AY60" t="s">
        <v>445</v>
      </c>
      <c r="AZ60" t="s">
        <v>77</v>
      </c>
      <c r="BA60" t="s">
        <v>445</v>
      </c>
      <c r="BB60" t="s">
        <v>89</v>
      </c>
      <c r="BC60" t="s">
        <v>445</v>
      </c>
      <c r="BD60" t="s">
        <v>445</v>
      </c>
      <c r="BE60" t="s">
        <v>35</v>
      </c>
      <c r="BF60" t="s">
        <v>79</v>
      </c>
      <c r="BG60" t="s">
        <v>53</v>
      </c>
      <c r="BH60" t="s">
        <v>445</v>
      </c>
      <c r="BI60" t="s">
        <v>445</v>
      </c>
      <c r="BJ60" t="s">
        <v>445</v>
      </c>
      <c r="BK60" t="s">
        <v>445</v>
      </c>
      <c r="BL60">
        <v>2</v>
      </c>
      <c r="BM60">
        <v>3</v>
      </c>
      <c r="BN60">
        <v>3</v>
      </c>
      <c r="BO60">
        <v>1</v>
      </c>
      <c r="BP60">
        <v>1</v>
      </c>
      <c r="BQ60">
        <v>1</v>
      </c>
      <c r="BR60">
        <v>1</v>
      </c>
      <c r="BS60">
        <v>3</v>
      </c>
      <c r="BT60">
        <v>2</v>
      </c>
      <c r="BU60" t="s">
        <v>467</v>
      </c>
      <c r="BV60" t="s">
        <v>465</v>
      </c>
      <c r="BW60" s="12" t="s">
        <v>292</v>
      </c>
      <c r="BX60" s="13">
        <f t="shared" si="4"/>
        <v>0.15740740740740741</v>
      </c>
    </row>
    <row r="61" spans="1:76" x14ac:dyDescent="0.25">
      <c r="A61">
        <v>756</v>
      </c>
      <c r="B61" t="s">
        <v>451</v>
      </c>
      <c r="C61" t="s">
        <v>42</v>
      </c>
      <c r="D61" t="s">
        <v>122</v>
      </c>
      <c r="E61" t="s">
        <v>119</v>
      </c>
      <c r="F61" t="s">
        <v>81</v>
      </c>
      <c r="G61" t="s">
        <v>56</v>
      </c>
      <c r="H61" t="s">
        <v>86</v>
      </c>
      <c r="I61" t="s">
        <v>38</v>
      </c>
      <c r="J61" t="s">
        <v>16</v>
      </c>
      <c r="K61" t="s">
        <v>102</v>
      </c>
      <c r="L61" t="s">
        <v>45</v>
      </c>
      <c r="M61" t="s">
        <v>26</v>
      </c>
      <c r="N61" t="s">
        <v>457</v>
      </c>
      <c r="O61" t="s">
        <v>57</v>
      </c>
      <c r="P61" t="s">
        <v>58</v>
      </c>
      <c r="Q61" t="s">
        <v>87</v>
      </c>
      <c r="R61" t="s">
        <v>99</v>
      </c>
      <c r="S61" t="s">
        <v>349</v>
      </c>
      <c r="T61" t="s">
        <v>117</v>
      </c>
      <c r="U61" t="s">
        <v>364</v>
      </c>
      <c r="V61" t="s">
        <v>136</v>
      </c>
      <c r="W61" t="s">
        <v>101</v>
      </c>
      <c r="X61" t="s">
        <v>445</v>
      </c>
      <c r="Y61" t="s">
        <v>445</v>
      </c>
      <c r="Z61" t="s">
        <v>66</v>
      </c>
      <c r="AA61" t="s">
        <v>445</v>
      </c>
      <c r="AB61" t="s">
        <v>445</v>
      </c>
      <c r="AC61" t="s">
        <v>445</v>
      </c>
      <c r="AD61" t="s">
        <v>445</v>
      </c>
      <c r="AE61" t="s">
        <v>445</v>
      </c>
      <c r="AF61" t="s">
        <v>445</v>
      </c>
      <c r="AG61" t="s">
        <v>445</v>
      </c>
      <c r="AH61" t="s">
        <v>445</v>
      </c>
      <c r="AI61" t="s">
        <v>445</v>
      </c>
      <c r="AJ61" t="s">
        <v>406</v>
      </c>
      <c r="AK61" t="s">
        <v>445</v>
      </c>
      <c r="AL61" t="s">
        <v>445</v>
      </c>
      <c r="AM61" t="s">
        <v>445</v>
      </c>
      <c r="AN61" t="s">
        <v>445</v>
      </c>
      <c r="AO61" t="s">
        <v>445</v>
      </c>
      <c r="AP61" t="s">
        <v>445</v>
      </c>
      <c r="AQ61" t="s">
        <v>77</v>
      </c>
      <c r="AR61" t="s">
        <v>445</v>
      </c>
      <c r="AS61" t="s">
        <v>445</v>
      </c>
      <c r="AT61" t="s">
        <v>445</v>
      </c>
      <c r="AU61" t="s">
        <v>445</v>
      </c>
      <c r="AV61" t="s">
        <v>445</v>
      </c>
      <c r="AW61" t="s">
        <v>445</v>
      </c>
      <c r="AX61" t="s">
        <v>445</v>
      </c>
      <c r="AY61" t="s">
        <v>445</v>
      </c>
      <c r="AZ61" t="s">
        <v>77</v>
      </c>
      <c r="BA61" t="s">
        <v>445</v>
      </c>
      <c r="BB61" t="s">
        <v>445</v>
      </c>
      <c r="BC61" t="s">
        <v>445</v>
      </c>
      <c r="BD61" t="s">
        <v>445</v>
      </c>
      <c r="BE61" t="s">
        <v>445</v>
      </c>
      <c r="BF61" t="s">
        <v>445</v>
      </c>
      <c r="BG61" t="s">
        <v>53</v>
      </c>
      <c r="BH61" t="s">
        <v>445</v>
      </c>
      <c r="BI61" t="s">
        <v>445</v>
      </c>
      <c r="BJ61" t="s">
        <v>445</v>
      </c>
      <c r="BK61" t="s">
        <v>445</v>
      </c>
      <c r="BL61">
        <v>1</v>
      </c>
      <c r="BM61">
        <v>3</v>
      </c>
      <c r="BN61">
        <v>2</v>
      </c>
      <c r="BO61">
        <v>1</v>
      </c>
      <c r="BP61">
        <v>1</v>
      </c>
      <c r="BQ61">
        <v>1</v>
      </c>
      <c r="BR61">
        <v>4</v>
      </c>
      <c r="BS61">
        <v>5</v>
      </c>
      <c r="BT61">
        <v>3</v>
      </c>
      <c r="BU61" t="s">
        <v>467</v>
      </c>
      <c r="BV61" t="s">
        <v>465</v>
      </c>
      <c r="BW61" s="12" t="s">
        <v>293</v>
      </c>
      <c r="BX61" s="13">
        <f t="shared" si="4"/>
        <v>0.12962962962962962</v>
      </c>
    </row>
    <row r="62" spans="1:76" x14ac:dyDescent="0.25">
      <c r="A62">
        <v>756</v>
      </c>
      <c r="B62" t="s">
        <v>451</v>
      </c>
      <c r="C62" t="s">
        <v>42</v>
      </c>
      <c r="D62" t="s">
        <v>122</v>
      </c>
      <c r="E62" t="s">
        <v>119</v>
      </c>
      <c r="F62" t="s">
        <v>81</v>
      </c>
      <c r="G62" t="s">
        <v>56</v>
      </c>
      <c r="H62" t="s">
        <v>37</v>
      </c>
      <c r="I62" t="s">
        <v>38</v>
      </c>
      <c r="J62" t="s">
        <v>16</v>
      </c>
      <c r="K62" t="s">
        <v>91</v>
      </c>
      <c r="L62" t="s">
        <v>45</v>
      </c>
      <c r="M62" t="s">
        <v>88</v>
      </c>
      <c r="N62" t="s">
        <v>458</v>
      </c>
      <c r="O62" t="s">
        <v>131</v>
      </c>
      <c r="P62" t="s">
        <v>58</v>
      </c>
      <c r="Q62" t="s">
        <v>19</v>
      </c>
      <c r="R62" t="s">
        <v>20</v>
      </c>
      <c r="S62" t="s">
        <v>346</v>
      </c>
      <c r="T62" t="s">
        <v>65</v>
      </c>
      <c r="U62" t="s">
        <v>364</v>
      </c>
      <c r="V62" t="s">
        <v>41</v>
      </c>
      <c r="W62" t="s">
        <v>116</v>
      </c>
      <c r="X62" t="s">
        <v>445</v>
      </c>
      <c r="Y62" t="s">
        <v>445</v>
      </c>
      <c r="Z62" t="s">
        <v>66</v>
      </c>
      <c r="AA62" t="s">
        <v>445</v>
      </c>
      <c r="AB62" t="s">
        <v>445</v>
      </c>
      <c r="AC62" t="s">
        <v>445</v>
      </c>
      <c r="AD62" t="s">
        <v>445</v>
      </c>
      <c r="AE62" t="s">
        <v>445</v>
      </c>
      <c r="AF62" t="s">
        <v>445</v>
      </c>
      <c r="AG62" t="s">
        <v>445</v>
      </c>
      <c r="AH62" t="s">
        <v>445</v>
      </c>
      <c r="AI62" t="s">
        <v>445</v>
      </c>
      <c r="AJ62" t="s">
        <v>405</v>
      </c>
      <c r="AK62" t="s">
        <v>445</v>
      </c>
      <c r="AL62" t="s">
        <v>68</v>
      </c>
      <c r="AM62" t="s">
        <v>445</v>
      </c>
      <c r="AN62" t="s">
        <v>34</v>
      </c>
      <c r="AO62" t="s">
        <v>78</v>
      </c>
      <c r="AP62" t="s">
        <v>445</v>
      </c>
      <c r="AQ62" t="s">
        <v>77</v>
      </c>
      <c r="AR62" t="s">
        <v>445</v>
      </c>
      <c r="AS62" t="s">
        <v>445</v>
      </c>
      <c r="AT62" t="s">
        <v>445</v>
      </c>
      <c r="AU62" t="s">
        <v>445</v>
      </c>
      <c r="AV62" t="s">
        <v>445</v>
      </c>
      <c r="AW62" t="s">
        <v>34</v>
      </c>
      <c r="AX62" t="s">
        <v>78</v>
      </c>
      <c r="AY62" t="s">
        <v>445</v>
      </c>
      <c r="AZ62" t="s">
        <v>445</v>
      </c>
      <c r="BA62" t="s">
        <v>445</v>
      </c>
      <c r="BB62" t="s">
        <v>89</v>
      </c>
      <c r="BC62" t="s">
        <v>85</v>
      </c>
      <c r="BD62" t="s">
        <v>445</v>
      </c>
      <c r="BE62" t="s">
        <v>445</v>
      </c>
      <c r="BF62" t="s">
        <v>79</v>
      </c>
      <c r="BG62" t="s">
        <v>53</v>
      </c>
      <c r="BH62" t="s">
        <v>445</v>
      </c>
      <c r="BI62" t="s">
        <v>80</v>
      </c>
      <c r="BJ62" t="s">
        <v>445</v>
      </c>
      <c r="BK62" t="s">
        <v>445</v>
      </c>
      <c r="BL62">
        <v>2</v>
      </c>
      <c r="BM62">
        <v>3</v>
      </c>
      <c r="BN62">
        <v>2</v>
      </c>
      <c r="BO62">
        <v>1</v>
      </c>
      <c r="BP62">
        <v>1</v>
      </c>
      <c r="BQ62">
        <v>4</v>
      </c>
      <c r="BR62">
        <v>5</v>
      </c>
      <c r="BS62">
        <v>5</v>
      </c>
      <c r="BT62">
        <v>2</v>
      </c>
      <c r="BU62" t="s">
        <v>467</v>
      </c>
      <c r="BV62" t="s">
        <v>465</v>
      </c>
      <c r="BW62" s="12" t="s">
        <v>294</v>
      </c>
      <c r="BX62" s="13">
        <f t="shared" si="4"/>
        <v>5.5555555555555552E-2</v>
      </c>
    </row>
    <row r="63" spans="1:76" x14ac:dyDescent="0.25">
      <c r="A63">
        <v>756</v>
      </c>
      <c r="B63" t="s">
        <v>451</v>
      </c>
      <c r="C63" t="s">
        <v>22</v>
      </c>
      <c r="D63" t="s">
        <v>44</v>
      </c>
      <c r="E63" t="s">
        <v>11</v>
      </c>
      <c r="F63" t="s">
        <v>12</v>
      </c>
      <c r="G63" t="s">
        <v>56</v>
      </c>
      <c r="H63" t="s">
        <v>37</v>
      </c>
      <c r="I63" t="s">
        <v>38</v>
      </c>
      <c r="J63" t="s">
        <v>16</v>
      </c>
      <c r="K63" t="s">
        <v>102</v>
      </c>
      <c r="L63" t="s">
        <v>45</v>
      </c>
      <c r="M63" t="s">
        <v>62</v>
      </c>
      <c r="N63" t="s">
        <v>459</v>
      </c>
      <c r="O63" t="s">
        <v>17</v>
      </c>
      <c r="P63" t="s">
        <v>18</v>
      </c>
      <c r="Q63" t="s">
        <v>109</v>
      </c>
      <c r="R63" t="s">
        <v>110</v>
      </c>
      <c r="S63" t="s">
        <v>346</v>
      </c>
      <c r="T63" t="s">
        <v>113</v>
      </c>
      <c r="U63" t="s">
        <v>366</v>
      </c>
      <c r="V63" t="s">
        <v>41</v>
      </c>
      <c r="W63" t="s">
        <v>128</v>
      </c>
      <c r="X63" t="s">
        <v>33</v>
      </c>
      <c r="Y63" t="s">
        <v>445</v>
      </c>
      <c r="Z63" t="s">
        <v>445</v>
      </c>
      <c r="AA63" t="s">
        <v>445</v>
      </c>
      <c r="AB63" t="s">
        <v>445</v>
      </c>
      <c r="AC63" t="s">
        <v>445</v>
      </c>
      <c r="AD63" t="s">
        <v>445</v>
      </c>
      <c r="AE63" t="s">
        <v>445</v>
      </c>
      <c r="AF63" t="s">
        <v>445</v>
      </c>
      <c r="AG63" t="s">
        <v>445</v>
      </c>
      <c r="AH63" t="s">
        <v>445</v>
      </c>
      <c r="AI63" t="s">
        <v>445</v>
      </c>
      <c r="AJ63" t="s">
        <v>392</v>
      </c>
      <c r="AK63" t="s">
        <v>445</v>
      </c>
      <c r="AL63" t="s">
        <v>68</v>
      </c>
      <c r="AM63" t="s">
        <v>445</v>
      </c>
      <c r="AN63" t="s">
        <v>445</v>
      </c>
      <c r="AO63" t="s">
        <v>445</v>
      </c>
      <c r="AP63" t="s">
        <v>445</v>
      </c>
      <c r="AQ63" t="s">
        <v>445</v>
      </c>
      <c r="AR63" t="s">
        <v>445</v>
      </c>
      <c r="AS63" t="s">
        <v>445</v>
      </c>
      <c r="AT63" t="s">
        <v>445</v>
      </c>
      <c r="AU63" t="s">
        <v>445</v>
      </c>
      <c r="AV63" t="s">
        <v>445</v>
      </c>
      <c r="AW63" t="s">
        <v>445</v>
      </c>
      <c r="AX63" t="s">
        <v>445</v>
      </c>
      <c r="AY63" t="s">
        <v>445</v>
      </c>
      <c r="AZ63" t="s">
        <v>445</v>
      </c>
      <c r="BA63" t="s">
        <v>445</v>
      </c>
      <c r="BB63" t="s">
        <v>445</v>
      </c>
      <c r="BC63" t="s">
        <v>445</v>
      </c>
      <c r="BD63" t="s">
        <v>48</v>
      </c>
      <c r="BE63" t="s">
        <v>35</v>
      </c>
      <c r="BF63" t="s">
        <v>445</v>
      </c>
      <c r="BG63" t="s">
        <v>53</v>
      </c>
      <c r="BH63" t="s">
        <v>445</v>
      </c>
      <c r="BI63" t="s">
        <v>445</v>
      </c>
      <c r="BJ63" t="s">
        <v>445</v>
      </c>
      <c r="BK63" t="s">
        <v>445</v>
      </c>
      <c r="BL63">
        <v>2</v>
      </c>
      <c r="BM63">
        <v>1</v>
      </c>
      <c r="BN63">
        <v>1</v>
      </c>
      <c r="BO63">
        <v>1</v>
      </c>
      <c r="BP63">
        <v>1</v>
      </c>
      <c r="BQ63">
        <v>1</v>
      </c>
      <c r="BR63">
        <v>1</v>
      </c>
      <c r="BS63">
        <v>5</v>
      </c>
      <c r="BT63">
        <v>4</v>
      </c>
      <c r="BU63" t="s">
        <v>467</v>
      </c>
      <c r="BV63" t="s">
        <v>465</v>
      </c>
      <c r="BW63" s="22" t="s">
        <v>295</v>
      </c>
      <c r="BX63" s="13">
        <f t="shared" si="4"/>
        <v>8.3333333333333329E-2</v>
      </c>
    </row>
    <row r="64" spans="1:76" x14ac:dyDescent="0.25">
      <c r="A64">
        <v>756</v>
      </c>
      <c r="B64" t="s">
        <v>451</v>
      </c>
      <c r="C64" t="s">
        <v>22</v>
      </c>
      <c r="D64" t="s">
        <v>44</v>
      </c>
      <c r="E64" t="s">
        <v>11</v>
      </c>
      <c r="F64" t="s">
        <v>12</v>
      </c>
      <c r="G64" t="s">
        <v>36</v>
      </c>
      <c r="H64" t="s">
        <v>37</v>
      </c>
      <c r="I64" t="s">
        <v>38</v>
      </c>
      <c r="J64" t="s">
        <v>16</v>
      </c>
      <c r="K64" t="s">
        <v>30</v>
      </c>
      <c r="L64" t="s">
        <v>45</v>
      </c>
      <c r="M64" t="s">
        <v>26</v>
      </c>
      <c r="N64" t="s">
        <v>458</v>
      </c>
      <c r="O64" t="s">
        <v>57</v>
      </c>
      <c r="P64" t="s">
        <v>126</v>
      </c>
      <c r="Q64" t="s">
        <v>19</v>
      </c>
      <c r="R64" t="s">
        <v>20</v>
      </c>
      <c r="S64" t="s">
        <v>346</v>
      </c>
      <c r="T64" t="s">
        <v>65</v>
      </c>
      <c r="U64" t="s">
        <v>364</v>
      </c>
      <c r="V64" t="s">
        <v>21</v>
      </c>
      <c r="W64" t="s">
        <v>29</v>
      </c>
      <c r="X64" t="s">
        <v>445</v>
      </c>
      <c r="Y64" t="s">
        <v>445</v>
      </c>
      <c r="Z64" t="s">
        <v>66</v>
      </c>
      <c r="AA64" t="s">
        <v>445</v>
      </c>
      <c r="AB64" t="s">
        <v>445</v>
      </c>
      <c r="AC64" t="s">
        <v>445</v>
      </c>
      <c r="AD64" t="s">
        <v>445</v>
      </c>
      <c r="AE64" t="s">
        <v>445</v>
      </c>
      <c r="AF64" t="s">
        <v>445</v>
      </c>
      <c r="AG64" t="s">
        <v>445</v>
      </c>
      <c r="AH64" t="s">
        <v>445</v>
      </c>
      <c r="AI64" t="s">
        <v>445</v>
      </c>
      <c r="AJ64" t="s">
        <v>405</v>
      </c>
      <c r="AK64" t="s">
        <v>445</v>
      </c>
      <c r="AL64" t="s">
        <v>445</v>
      </c>
      <c r="AM64" t="s">
        <v>52</v>
      </c>
      <c r="AN64" t="s">
        <v>445</v>
      </c>
      <c r="AO64" t="s">
        <v>445</v>
      </c>
      <c r="AP64" t="s">
        <v>69</v>
      </c>
      <c r="AQ64" t="s">
        <v>77</v>
      </c>
      <c r="AR64" t="s">
        <v>445</v>
      </c>
      <c r="AS64" t="s">
        <v>445</v>
      </c>
      <c r="AT64" t="s">
        <v>445</v>
      </c>
      <c r="AU64" t="s">
        <v>445</v>
      </c>
      <c r="AV64" t="s">
        <v>445</v>
      </c>
      <c r="AW64" t="s">
        <v>445</v>
      </c>
      <c r="AX64" t="s">
        <v>445</v>
      </c>
      <c r="AY64" t="s">
        <v>69</v>
      </c>
      <c r="AZ64" t="s">
        <v>77</v>
      </c>
      <c r="BA64" t="s">
        <v>445</v>
      </c>
      <c r="BB64" t="s">
        <v>445</v>
      </c>
      <c r="BC64" t="s">
        <v>85</v>
      </c>
      <c r="BD64" t="s">
        <v>445</v>
      </c>
      <c r="BE64" t="s">
        <v>35</v>
      </c>
      <c r="BF64" t="s">
        <v>445</v>
      </c>
      <c r="BG64" t="s">
        <v>445</v>
      </c>
      <c r="BH64" t="s">
        <v>445</v>
      </c>
      <c r="BI64" t="s">
        <v>445</v>
      </c>
      <c r="BJ64" t="s">
        <v>445</v>
      </c>
      <c r="BK64" t="s">
        <v>445</v>
      </c>
      <c r="BL64">
        <v>3</v>
      </c>
      <c r="BM64">
        <v>5</v>
      </c>
      <c r="BN64">
        <v>2</v>
      </c>
      <c r="BO64">
        <v>1</v>
      </c>
      <c r="BP64">
        <v>1</v>
      </c>
      <c r="BQ64">
        <v>1</v>
      </c>
      <c r="BR64">
        <v>2</v>
      </c>
      <c r="BS64">
        <v>5</v>
      </c>
      <c r="BT64">
        <v>5</v>
      </c>
      <c r="BU64" t="s">
        <v>467</v>
      </c>
      <c r="BV64" t="s">
        <v>465</v>
      </c>
      <c r="BW64" s="17" t="s">
        <v>270</v>
      </c>
      <c r="BX64" s="16">
        <f>SUM(BX57:BX63)</f>
        <v>1</v>
      </c>
    </row>
    <row r="65" spans="1:76" x14ac:dyDescent="0.25">
      <c r="A65">
        <v>756</v>
      </c>
      <c r="B65" t="s">
        <v>451</v>
      </c>
      <c r="C65" t="s">
        <v>22</v>
      </c>
      <c r="D65" t="s">
        <v>44</v>
      </c>
      <c r="E65" t="s">
        <v>119</v>
      </c>
      <c r="F65" t="s">
        <v>81</v>
      </c>
      <c r="G65" t="s">
        <v>36</v>
      </c>
      <c r="H65" t="s">
        <v>37</v>
      </c>
      <c r="I65" t="s">
        <v>38</v>
      </c>
      <c r="J65" t="s">
        <v>98</v>
      </c>
      <c r="K65" t="s">
        <v>30</v>
      </c>
      <c r="L65" t="s">
        <v>45</v>
      </c>
      <c r="M65" t="s">
        <v>62</v>
      </c>
      <c r="N65" t="s">
        <v>459</v>
      </c>
      <c r="O65" t="s">
        <v>57</v>
      </c>
      <c r="P65" t="s">
        <v>58</v>
      </c>
      <c r="Q65" t="s">
        <v>87</v>
      </c>
      <c r="R65" t="s">
        <v>60</v>
      </c>
      <c r="S65" t="s">
        <v>346</v>
      </c>
      <c r="T65" t="s">
        <v>65</v>
      </c>
      <c r="U65" t="s">
        <v>368</v>
      </c>
      <c r="V65" t="s">
        <v>136</v>
      </c>
      <c r="W65" t="s">
        <v>101</v>
      </c>
      <c r="X65" t="s">
        <v>445</v>
      </c>
      <c r="Y65" t="s">
        <v>445</v>
      </c>
      <c r="Z65" t="s">
        <v>66</v>
      </c>
      <c r="AA65" t="s">
        <v>445</v>
      </c>
      <c r="AB65" t="s">
        <v>445</v>
      </c>
      <c r="AC65" t="s">
        <v>445</v>
      </c>
      <c r="AD65" t="s">
        <v>445</v>
      </c>
      <c r="AE65" t="s">
        <v>445</v>
      </c>
      <c r="AF65" t="s">
        <v>445</v>
      </c>
      <c r="AG65" t="s">
        <v>445</v>
      </c>
      <c r="AH65" t="s">
        <v>445</v>
      </c>
      <c r="AI65" t="s">
        <v>445</v>
      </c>
      <c r="AJ65" t="s">
        <v>402</v>
      </c>
      <c r="AK65" t="s">
        <v>445</v>
      </c>
      <c r="AL65" t="s">
        <v>445</v>
      </c>
      <c r="AM65" t="s">
        <v>445</v>
      </c>
      <c r="AN65" t="s">
        <v>445</v>
      </c>
      <c r="AO65" t="s">
        <v>445</v>
      </c>
      <c r="AP65" t="s">
        <v>69</v>
      </c>
      <c r="AQ65" t="s">
        <v>77</v>
      </c>
      <c r="AR65" t="s">
        <v>133</v>
      </c>
      <c r="AS65" t="s">
        <v>445</v>
      </c>
      <c r="AT65" t="s">
        <v>445</v>
      </c>
      <c r="AU65" t="s">
        <v>445</v>
      </c>
      <c r="AV65" t="s">
        <v>445</v>
      </c>
      <c r="AW65" t="s">
        <v>445</v>
      </c>
      <c r="AX65" t="s">
        <v>445</v>
      </c>
      <c r="AY65" t="s">
        <v>69</v>
      </c>
      <c r="AZ65" t="s">
        <v>77</v>
      </c>
      <c r="BA65" t="s">
        <v>70</v>
      </c>
      <c r="BB65" t="s">
        <v>445</v>
      </c>
      <c r="BC65" t="s">
        <v>445</v>
      </c>
      <c r="BD65" t="s">
        <v>445</v>
      </c>
      <c r="BE65" t="s">
        <v>445</v>
      </c>
      <c r="BF65" t="s">
        <v>445</v>
      </c>
      <c r="BG65" t="s">
        <v>53</v>
      </c>
      <c r="BH65" t="s">
        <v>445</v>
      </c>
      <c r="BI65" t="s">
        <v>445</v>
      </c>
      <c r="BJ65" t="s">
        <v>445</v>
      </c>
      <c r="BK65" t="s">
        <v>445</v>
      </c>
      <c r="BL65">
        <v>1</v>
      </c>
      <c r="BM65">
        <v>5</v>
      </c>
      <c r="BN65">
        <v>3</v>
      </c>
      <c r="BO65">
        <v>1</v>
      </c>
      <c r="BP65">
        <v>1</v>
      </c>
      <c r="BQ65">
        <v>1</v>
      </c>
      <c r="BR65">
        <v>1</v>
      </c>
      <c r="BS65">
        <v>5</v>
      </c>
      <c r="BT65">
        <v>5</v>
      </c>
      <c r="BU65" t="s">
        <v>467</v>
      </c>
      <c r="BV65" t="s">
        <v>465</v>
      </c>
      <c r="BW65" s="10"/>
      <c r="BX65" s="10"/>
    </row>
    <row r="66" spans="1:76" x14ac:dyDescent="0.25">
      <c r="A66">
        <v>756</v>
      </c>
      <c r="B66" t="s">
        <v>451</v>
      </c>
      <c r="C66" t="s">
        <v>22</v>
      </c>
      <c r="D66" t="s">
        <v>24</v>
      </c>
      <c r="E66" t="s">
        <v>11</v>
      </c>
      <c r="F66" t="s">
        <v>12</v>
      </c>
      <c r="G66" t="s">
        <v>56</v>
      </c>
      <c r="H66" t="s">
        <v>37</v>
      </c>
      <c r="I66" t="s">
        <v>38</v>
      </c>
      <c r="J66" t="s">
        <v>16</v>
      </c>
      <c r="K66" t="s">
        <v>91</v>
      </c>
      <c r="L66" t="s">
        <v>45</v>
      </c>
      <c r="M66" t="s">
        <v>62</v>
      </c>
      <c r="N66" t="s">
        <v>458</v>
      </c>
      <c r="O66" t="s">
        <v>17</v>
      </c>
      <c r="P66" t="s">
        <v>18</v>
      </c>
      <c r="Q66" t="s">
        <v>19</v>
      </c>
      <c r="R66" t="s">
        <v>60</v>
      </c>
      <c r="S66" t="s">
        <v>346</v>
      </c>
      <c r="T66" t="s">
        <v>117</v>
      </c>
      <c r="U66" t="s">
        <v>365</v>
      </c>
      <c r="V66" t="s">
        <v>21</v>
      </c>
      <c r="W66" t="s">
        <v>116</v>
      </c>
      <c r="X66" t="s">
        <v>445</v>
      </c>
      <c r="Y66" t="s">
        <v>445</v>
      </c>
      <c r="Z66" t="s">
        <v>66</v>
      </c>
      <c r="AA66" t="s">
        <v>445</v>
      </c>
      <c r="AB66" t="s">
        <v>445</v>
      </c>
      <c r="AC66" t="s">
        <v>445</v>
      </c>
      <c r="AD66" t="s">
        <v>445</v>
      </c>
      <c r="AE66" t="s">
        <v>445</v>
      </c>
      <c r="AF66" t="s">
        <v>445</v>
      </c>
      <c r="AG66" t="s">
        <v>445</v>
      </c>
      <c r="AH66" t="s">
        <v>445</v>
      </c>
      <c r="AI66" t="s">
        <v>445</v>
      </c>
      <c r="AJ66" t="s">
        <v>405</v>
      </c>
      <c r="AK66" t="s">
        <v>409</v>
      </c>
      <c r="AL66" t="s">
        <v>445</v>
      </c>
      <c r="AM66" t="s">
        <v>445</v>
      </c>
      <c r="AN66" t="s">
        <v>445</v>
      </c>
      <c r="AO66" t="s">
        <v>445</v>
      </c>
      <c r="AP66" t="s">
        <v>445</v>
      </c>
      <c r="AQ66" t="s">
        <v>445</v>
      </c>
      <c r="AR66" t="s">
        <v>445</v>
      </c>
      <c r="AS66" t="s">
        <v>445</v>
      </c>
      <c r="AT66" t="s">
        <v>445</v>
      </c>
      <c r="AU66" t="s">
        <v>445</v>
      </c>
      <c r="AV66" t="s">
        <v>445</v>
      </c>
      <c r="AW66" t="s">
        <v>445</v>
      </c>
      <c r="AX66" t="s">
        <v>445</v>
      </c>
      <c r="AY66" t="s">
        <v>445</v>
      </c>
      <c r="AZ66" t="s">
        <v>445</v>
      </c>
      <c r="BA66" t="s">
        <v>445</v>
      </c>
      <c r="BB66" t="s">
        <v>445</v>
      </c>
      <c r="BC66" t="s">
        <v>445</v>
      </c>
      <c r="BD66" t="s">
        <v>48</v>
      </c>
      <c r="BE66" t="s">
        <v>445</v>
      </c>
      <c r="BF66" t="s">
        <v>445</v>
      </c>
      <c r="BG66" t="s">
        <v>53</v>
      </c>
      <c r="BH66" t="s">
        <v>445</v>
      </c>
      <c r="BI66" t="s">
        <v>445</v>
      </c>
      <c r="BJ66" t="s">
        <v>445</v>
      </c>
      <c r="BK66" t="s">
        <v>445</v>
      </c>
      <c r="BL66">
        <v>4</v>
      </c>
      <c r="BM66">
        <v>4</v>
      </c>
      <c r="BN66">
        <v>2</v>
      </c>
      <c r="BO66">
        <v>1</v>
      </c>
      <c r="BP66">
        <v>1</v>
      </c>
      <c r="BQ66">
        <v>4</v>
      </c>
      <c r="BR66">
        <v>1</v>
      </c>
      <c r="BS66">
        <v>5</v>
      </c>
      <c r="BT66">
        <v>1</v>
      </c>
      <c r="BU66" t="s">
        <v>467</v>
      </c>
      <c r="BV66" t="s">
        <v>465</v>
      </c>
      <c r="BW66" s="10"/>
      <c r="BX66" s="10"/>
    </row>
    <row r="67" spans="1:76" x14ac:dyDescent="0.25">
      <c r="A67">
        <v>756</v>
      </c>
      <c r="B67" t="s">
        <v>451</v>
      </c>
      <c r="C67" t="s">
        <v>22</v>
      </c>
      <c r="D67" t="s">
        <v>122</v>
      </c>
      <c r="E67" t="s">
        <v>119</v>
      </c>
      <c r="F67" t="s">
        <v>81</v>
      </c>
      <c r="G67" t="s">
        <v>130</v>
      </c>
      <c r="H67" t="s">
        <v>37</v>
      </c>
      <c r="I67" t="s">
        <v>38</v>
      </c>
      <c r="J67" t="s">
        <v>82</v>
      </c>
      <c r="K67" t="s">
        <v>74</v>
      </c>
      <c r="L67" t="s">
        <v>45</v>
      </c>
      <c r="M67" t="s">
        <v>62</v>
      </c>
      <c r="N67" t="s">
        <v>457</v>
      </c>
      <c r="O67" t="s">
        <v>17</v>
      </c>
      <c r="P67" t="s">
        <v>126</v>
      </c>
      <c r="Q67" t="s">
        <v>140</v>
      </c>
      <c r="R67" t="s">
        <v>99</v>
      </c>
      <c r="S67" t="s">
        <v>349</v>
      </c>
      <c r="T67" t="s">
        <v>179</v>
      </c>
      <c r="U67" t="s">
        <v>305</v>
      </c>
      <c r="V67" t="s">
        <v>41</v>
      </c>
      <c r="W67" t="s">
        <v>29</v>
      </c>
      <c r="X67" t="s">
        <v>445</v>
      </c>
      <c r="Y67" t="s">
        <v>104</v>
      </c>
      <c r="Z67" t="s">
        <v>445</v>
      </c>
      <c r="AA67" t="s">
        <v>445</v>
      </c>
      <c r="AB67" t="s">
        <v>445</v>
      </c>
      <c r="AC67" t="s">
        <v>445</v>
      </c>
      <c r="AD67" t="s">
        <v>445</v>
      </c>
      <c r="AE67" t="s">
        <v>445</v>
      </c>
      <c r="AF67" t="s">
        <v>445</v>
      </c>
      <c r="AG67" t="s">
        <v>445</v>
      </c>
      <c r="AH67" t="s">
        <v>445</v>
      </c>
      <c r="AI67" t="s">
        <v>445</v>
      </c>
      <c r="AJ67" t="s">
        <v>406</v>
      </c>
      <c r="AK67" t="s">
        <v>445</v>
      </c>
      <c r="AL67" t="s">
        <v>445</v>
      </c>
      <c r="AM67" t="s">
        <v>445</v>
      </c>
      <c r="AN67" t="s">
        <v>445</v>
      </c>
      <c r="AO67" t="s">
        <v>445</v>
      </c>
      <c r="AP67" t="s">
        <v>445</v>
      </c>
      <c r="AQ67" t="s">
        <v>445</v>
      </c>
      <c r="AR67" t="s">
        <v>133</v>
      </c>
      <c r="AS67" t="s">
        <v>445</v>
      </c>
      <c r="AT67" t="s">
        <v>445</v>
      </c>
      <c r="AU67" t="s">
        <v>445</v>
      </c>
      <c r="AV67" t="s">
        <v>445</v>
      </c>
      <c r="AW67" t="s">
        <v>445</v>
      </c>
      <c r="AX67" t="s">
        <v>445</v>
      </c>
      <c r="AY67" t="s">
        <v>445</v>
      </c>
      <c r="AZ67" t="s">
        <v>445</v>
      </c>
      <c r="BA67" t="s">
        <v>445</v>
      </c>
      <c r="BB67" t="s">
        <v>89</v>
      </c>
      <c r="BC67" t="s">
        <v>445</v>
      </c>
      <c r="BD67" t="s">
        <v>445</v>
      </c>
      <c r="BE67" t="s">
        <v>445</v>
      </c>
      <c r="BF67" t="s">
        <v>79</v>
      </c>
      <c r="BG67" t="s">
        <v>445</v>
      </c>
      <c r="BH67" t="s">
        <v>445</v>
      </c>
      <c r="BI67" t="s">
        <v>445</v>
      </c>
      <c r="BJ67" t="s">
        <v>445</v>
      </c>
      <c r="BK67" t="s">
        <v>445</v>
      </c>
      <c r="BL67">
        <v>5</v>
      </c>
      <c r="BM67">
        <v>5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5</v>
      </c>
      <c r="BT67">
        <v>4</v>
      </c>
      <c r="BU67" t="s">
        <v>467</v>
      </c>
      <c r="BV67" t="s">
        <v>465</v>
      </c>
      <c r="BW67" s="8" t="s">
        <v>195</v>
      </c>
      <c r="BX67" s="9"/>
    </row>
    <row r="68" spans="1:76" x14ac:dyDescent="0.25">
      <c r="A68">
        <v>756</v>
      </c>
      <c r="B68" t="s">
        <v>452</v>
      </c>
      <c r="C68" t="s">
        <v>42</v>
      </c>
      <c r="D68" t="s">
        <v>44</v>
      </c>
      <c r="E68" t="s">
        <v>11</v>
      </c>
      <c r="F68" t="s">
        <v>81</v>
      </c>
      <c r="G68" t="s">
        <v>90</v>
      </c>
      <c r="H68" t="s">
        <v>37</v>
      </c>
      <c r="I68" t="s">
        <v>38</v>
      </c>
      <c r="J68" t="s">
        <v>82</v>
      </c>
      <c r="K68" t="s">
        <v>91</v>
      </c>
      <c r="L68" t="s">
        <v>45</v>
      </c>
      <c r="M68" t="s">
        <v>62</v>
      </c>
      <c r="N68" t="s">
        <v>456</v>
      </c>
      <c r="O68" t="s">
        <v>17</v>
      </c>
      <c r="P68" t="s">
        <v>39</v>
      </c>
      <c r="Q68" t="s">
        <v>40</v>
      </c>
      <c r="R68" t="s">
        <v>40</v>
      </c>
      <c r="S68" t="s">
        <v>349</v>
      </c>
      <c r="T68" t="s">
        <v>40</v>
      </c>
      <c r="U68" t="s">
        <v>335</v>
      </c>
      <c r="V68" t="s">
        <v>41</v>
      </c>
      <c r="W68" t="s">
        <v>29</v>
      </c>
      <c r="X68" t="s">
        <v>445</v>
      </c>
      <c r="Y68" t="s">
        <v>445</v>
      </c>
      <c r="Z68" t="s">
        <v>445</v>
      </c>
      <c r="AA68" t="s">
        <v>445</v>
      </c>
      <c r="AB68" t="s">
        <v>445</v>
      </c>
      <c r="AC68" t="s">
        <v>445</v>
      </c>
      <c r="AD68" t="s">
        <v>445</v>
      </c>
      <c r="AE68" t="s">
        <v>445</v>
      </c>
      <c r="AF68" t="s">
        <v>445</v>
      </c>
      <c r="AG68" t="s">
        <v>67</v>
      </c>
      <c r="AH68" t="s">
        <v>93</v>
      </c>
      <c r="AI68" t="s">
        <v>445</v>
      </c>
      <c r="AJ68" t="s">
        <v>405</v>
      </c>
      <c r="AK68" t="s">
        <v>445</v>
      </c>
      <c r="AL68" t="s">
        <v>68</v>
      </c>
      <c r="AM68" t="s">
        <v>445</v>
      </c>
      <c r="AN68" t="s">
        <v>445</v>
      </c>
      <c r="AO68" t="s">
        <v>445</v>
      </c>
      <c r="AP68" t="s">
        <v>445</v>
      </c>
      <c r="AQ68" t="s">
        <v>77</v>
      </c>
      <c r="AR68" t="s">
        <v>445</v>
      </c>
      <c r="AS68" t="s">
        <v>48</v>
      </c>
      <c r="AT68" t="s">
        <v>445</v>
      </c>
      <c r="AU68" t="s">
        <v>445</v>
      </c>
      <c r="AV68" t="s">
        <v>445</v>
      </c>
      <c r="AW68" t="s">
        <v>445</v>
      </c>
      <c r="AX68" t="s">
        <v>445</v>
      </c>
      <c r="AY68" t="s">
        <v>445</v>
      </c>
      <c r="AZ68" t="s">
        <v>77</v>
      </c>
      <c r="BA68" t="s">
        <v>445</v>
      </c>
      <c r="BB68" t="s">
        <v>89</v>
      </c>
      <c r="BC68" t="s">
        <v>85</v>
      </c>
      <c r="BD68" t="s">
        <v>48</v>
      </c>
      <c r="BE68" t="s">
        <v>445</v>
      </c>
      <c r="BF68" t="s">
        <v>79</v>
      </c>
      <c r="BG68" t="s">
        <v>53</v>
      </c>
      <c r="BH68" t="s">
        <v>445</v>
      </c>
      <c r="BI68" t="s">
        <v>445</v>
      </c>
      <c r="BJ68" t="s">
        <v>54</v>
      </c>
      <c r="BK68" t="s">
        <v>94</v>
      </c>
      <c r="BL68">
        <v>4</v>
      </c>
      <c r="BM68">
        <v>4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5</v>
      </c>
      <c r="BT68">
        <v>4</v>
      </c>
      <c r="BU68" t="s">
        <v>467</v>
      </c>
      <c r="BV68" t="s">
        <v>465</v>
      </c>
      <c r="BW68" s="19" t="s">
        <v>262</v>
      </c>
      <c r="BX68" s="11">
        <v>2024</v>
      </c>
    </row>
    <row r="69" spans="1:76" x14ac:dyDescent="0.25">
      <c r="A69">
        <v>756</v>
      </c>
      <c r="B69" t="s">
        <v>452</v>
      </c>
      <c r="C69" t="s">
        <v>42</v>
      </c>
      <c r="D69" t="s">
        <v>44</v>
      </c>
      <c r="E69" t="s">
        <v>11</v>
      </c>
      <c r="F69" t="s">
        <v>12</v>
      </c>
      <c r="G69" t="s">
        <v>13</v>
      </c>
      <c r="H69" t="s">
        <v>37</v>
      </c>
      <c r="I69" t="s">
        <v>38</v>
      </c>
      <c r="J69" t="s">
        <v>16</v>
      </c>
      <c r="K69" t="s">
        <v>74</v>
      </c>
      <c r="L69" t="s">
        <v>45</v>
      </c>
      <c r="M69" t="s">
        <v>62</v>
      </c>
      <c r="N69" t="s">
        <v>458</v>
      </c>
      <c r="O69" t="s">
        <v>57</v>
      </c>
      <c r="P69" t="s">
        <v>106</v>
      </c>
      <c r="Q69" t="s">
        <v>87</v>
      </c>
      <c r="R69" t="s">
        <v>110</v>
      </c>
      <c r="S69" t="s">
        <v>346</v>
      </c>
      <c r="T69" t="s">
        <v>65</v>
      </c>
      <c r="U69" t="s">
        <v>305</v>
      </c>
      <c r="V69" t="s">
        <v>136</v>
      </c>
      <c r="W69" t="s">
        <v>101</v>
      </c>
      <c r="X69" t="s">
        <v>445</v>
      </c>
      <c r="Y69" t="s">
        <v>445</v>
      </c>
      <c r="Z69" t="s">
        <v>66</v>
      </c>
      <c r="AA69" t="s">
        <v>445</v>
      </c>
      <c r="AB69" t="s">
        <v>445</v>
      </c>
      <c r="AC69" t="s">
        <v>445</v>
      </c>
      <c r="AD69" t="s">
        <v>445</v>
      </c>
      <c r="AE69" t="s">
        <v>445</v>
      </c>
      <c r="AF69" t="s">
        <v>115</v>
      </c>
      <c r="AG69" t="s">
        <v>67</v>
      </c>
      <c r="AH69" t="s">
        <v>445</v>
      </c>
      <c r="AI69" t="s">
        <v>445</v>
      </c>
      <c r="AJ69" t="s">
        <v>402</v>
      </c>
      <c r="AK69" t="s">
        <v>445</v>
      </c>
      <c r="AL69" t="s">
        <v>68</v>
      </c>
      <c r="AM69" t="s">
        <v>445</v>
      </c>
      <c r="AN69" t="s">
        <v>34</v>
      </c>
      <c r="AO69" t="s">
        <v>78</v>
      </c>
      <c r="AP69" t="s">
        <v>445</v>
      </c>
      <c r="AQ69" t="s">
        <v>77</v>
      </c>
      <c r="AR69" t="s">
        <v>133</v>
      </c>
      <c r="AS69" t="s">
        <v>445</v>
      </c>
      <c r="AT69" t="s">
        <v>445</v>
      </c>
      <c r="AU69" t="s">
        <v>445</v>
      </c>
      <c r="AV69" t="s">
        <v>445</v>
      </c>
      <c r="AW69" t="s">
        <v>445</v>
      </c>
      <c r="AX69" t="s">
        <v>445</v>
      </c>
      <c r="AY69" t="s">
        <v>69</v>
      </c>
      <c r="AZ69" t="s">
        <v>445</v>
      </c>
      <c r="BA69" t="s">
        <v>445</v>
      </c>
      <c r="BB69" t="s">
        <v>445</v>
      </c>
      <c r="BC69" t="s">
        <v>85</v>
      </c>
      <c r="BD69" t="s">
        <v>445</v>
      </c>
      <c r="BE69" t="s">
        <v>35</v>
      </c>
      <c r="BF69" t="s">
        <v>445</v>
      </c>
      <c r="BG69" t="s">
        <v>445</v>
      </c>
      <c r="BH69" t="s">
        <v>445</v>
      </c>
      <c r="BI69" t="s">
        <v>445</v>
      </c>
      <c r="BJ69" t="s">
        <v>445</v>
      </c>
      <c r="BK69" t="s">
        <v>445</v>
      </c>
      <c r="BL69">
        <v>2</v>
      </c>
      <c r="BM69">
        <v>2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5</v>
      </c>
      <c r="BT69">
        <v>2</v>
      </c>
      <c r="BU69" t="s">
        <v>467</v>
      </c>
      <c r="BV69" t="s">
        <v>465</v>
      </c>
      <c r="BW69" s="12" t="s">
        <v>296</v>
      </c>
      <c r="BX69" s="13">
        <f>COUNTIF(H$3:H$111,CONCATENATE("*",BW69,"*"))/$BX$3</f>
        <v>0.81481481481481477</v>
      </c>
    </row>
    <row r="70" spans="1:76" x14ac:dyDescent="0.25">
      <c r="A70">
        <v>756</v>
      </c>
      <c r="B70" t="s">
        <v>452</v>
      </c>
      <c r="C70" t="s">
        <v>42</v>
      </c>
      <c r="D70" t="s">
        <v>44</v>
      </c>
      <c r="E70" t="s">
        <v>11</v>
      </c>
      <c r="F70" t="s">
        <v>12</v>
      </c>
      <c r="G70" t="s">
        <v>56</v>
      </c>
      <c r="H70" t="s">
        <v>37</v>
      </c>
      <c r="I70" t="s">
        <v>38</v>
      </c>
      <c r="J70" t="s">
        <v>16</v>
      </c>
      <c r="K70" t="s">
        <v>64</v>
      </c>
      <c r="L70" t="s">
        <v>45</v>
      </c>
      <c r="M70" t="s">
        <v>62</v>
      </c>
      <c r="N70" t="s">
        <v>458</v>
      </c>
      <c r="O70" t="s">
        <v>57</v>
      </c>
      <c r="P70" t="s">
        <v>58</v>
      </c>
      <c r="Q70" t="s">
        <v>59</v>
      </c>
      <c r="R70" t="s">
        <v>60</v>
      </c>
      <c r="S70" t="s">
        <v>346</v>
      </c>
      <c r="T70" t="s">
        <v>65</v>
      </c>
      <c r="U70" t="s">
        <v>305</v>
      </c>
      <c r="V70" t="s">
        <v>41</v>
      </c>
      <c r="W70" t="s">
        <v>29</v>
      </c>
      <c r="X70" t="s">
        <v>445</v>
      </c>
      <c r="Y70" t="s">
        <v>445</v>
      </c>
      <c r="Z70" t="s">
        <v>66</v>
      </c>
      <c r="AA70" t="s">
        <v>445</v>
      </c>
      <c r="AB70" t="s">
        <v>445</v>
      </c>
      <c r="AC70" t="s">
        <v>445</v>
      </c>
      <c r="AD70" t="s">
        <v>445</v>
      </c>
      <c r="AE70" t="s">
        <v>445</v>
      </c>
      <c r="AF70" t="s">
        <v>445</v>
      </c>
      <c r="AG70" t="s">
        <v>67</v>
      </c>
      <c r="AH70" t="s">
        <v>445</v>
      </c>
      <c r="AI70" t="s">
        <v>445</v>
      </c>
      <c r="AJ70" t="s">
        <v>405</v>
      </c>
      <c r="AK70" t="s">
        <v>445</v>
      </c>
      <c r="AL70" t="s">
        <v>68</v>
      </c>
      <c r="AM70" t="s">
        <v>445</v>
      </c>
      <c r="AN70" t="s">
        <v>445</v>
      </c>
      <c r="AO70" t="s">
        <v>445</v>
      </c>
      <c r="AP70" t="s">
        <v>69</v>
      </c>
      <c r="AQ70" t="s">
        <v>445</v>
      </c>
      <c r="AR70" t="s">
        <v>445</v>
      </c>
      <c r="AS70" t="s">
        <v>445</v>
      </c>
      <c r="AT70" t="s">
        <v>445</v>
      </c>
      <c r="AU70" t="s">
        <v>445</v>
      </c>
      <c r="AV70" t="s">
        <v>52</v>
      </c>
      <c r="AW70" t="s">
        <v>445</v>
      </c>
      <c r="AX70" t="s">
        <v>445</v>
      </c>
      <c r="AY70" t="s">
        <v>445</v>
      </c>
      <c r="AZ70" t="s">
        <v>445</v>
      </c>
      <c r="BA70" t="s">
        <v>70</v>
      </c>
      <c r="BB70" t="s">
        <v>445</v>
      </c>
      <c r="BC70" t="s">
        <v>445</v>
      </c>
      <c r="BD70" t="s">
        <v>445</v>
      </c>
      <c r="BE70" t="s">
        <v>35</v>
      </c>
      <c r="BF70" t="s">
        <v>445</v>
      </c>
      <c r="BG70" t="s">
        <v>53</v>
      </c>
      <c r="BH70" t="s">
        <v>445</v>
      </c>
      <c r="BI70" t="s">
        <v>445</v>
      </c>
      <c r="BJ70" t="s">
        <v>445</v>
      </c>
      <c r="BK70" t="s">
        <v>445</v>
      </c>
      <c r="BL70">
        <v>1</v>
      </c>
      <c r="BM70">
        <v>5</v>
      </c>
      <c r="BN70">
        <v>1</v>
      </c>
      <c r="BO70">
        <v>5</v>
      </c>
      <c r="BP70">
        <v>4</v>
      </c>
      <c r="BQ70">
        <v>1</v>
      </c>
      <c r="BR70">
        <v>1</v>
      </c>
      <c r="BS70">
        <v>5</v>
      </c>
      <c r="BT70">
        <v>5</v>
      </c>
      <c r="BU70" t="s">
        <v>467</v>
      </c>
      <c r="BV70" t="s">
        <v>465</v>
      </c>
      <c r="BW70" s="12" t="s">
        <v>297</v>
      </c>
      <c r="BX70" s="13">
        <f t="shared" ref="BX70:BX73" si="5">COUNTIF(H$3:H$111,CONCATENATE("*",BW70,"*"))/$BX$3</f>
        <v>9.2592592592592587E-2</v>
      </c>
    </row>
    <row r="71" spans="1:76" x14ac:dyDescent="0.25">
      <c r="A71">
        <v>756</v>
      </c>
      <c r="B71" t="s">
        <v>452</v>
      </c>
      <c r="C71" t="s">
        <v>42</v>
      </c>
      <c r="D71" t="s">
        <v>44</v>
      </c>
      <c r="E71" t="s">
        <v>11</v>
      </c>
      <c r="F71" t="s">
        <v>12</v>
      </c>
      <c r="G71" t="s">
        <v>36</v>
      </c>
      <c r="H71" t="s">
        <v>37</v>
      </c>
      <c r="I71" t="s">
        <v>38</v>
      </c>
      <c r="J71" t="s">
        <v>82</v>
      </c>
      <c r="K71" t="s">
        <v>91</v>
      </c>
      <c r="L71" t="s">
        <v>45</v>
      </c>
      <c r="M71" t="s">
        <v>62</v>
      </c>
      <c r="N71" t="s">
        <v>458</v>
      </c>
      <c r="O71" t="s">
        <v>57</v>
      </c>
      <c r="P71" t="s">
        <v>58</v>
      </c>
      <c r="Q71" t="s">
        <v>87</v>
      </c>
      <c r="R71" t="s">
        <v>60</v>
      </c>
      <c r="S71" t="s">
        <v>349</v>
      </c>
      <c r="T71" t="s">
        <v>170</v>
      </c>
      <c r="U71" t="s">
        <v>369</v>
      </c>
      <c r="V71" t="s">
        <v>41</v>
      </c>
      <c r="W71" t="s">
        <v>116</v>
      </c>
      <c r="X71" t="s">
        <v>445</v>
      </c>
      <c r="Y71" t="s">
        <v>445</v>
      </c>
      <c r="Z71" t="s">
        <v>445</v>
      </c>
      <c r="AA71" t="s">
        <v>445</v>
      </c>
      <c r="AB71" t="s">
        <v>445</v>
      </c>
      <c r="AC71" t="s">
        <v>445</v>
      </c>
      <c r="AD71" t="s">
        <v>445</v>
      </c>
      <c r="AE71" t="s">
        <v>445</v>
      </c>
      <c r="AF71" t="s">
        <v>445</v>
      </c>
      <c r="AG71" t="s">
        <v>67</v>
      </c>
      <c r="AH71" t="s">
        <v>445</v>
      </c>
      <c r="AI71" t="s">
        <v>445</v>
      </c>
      <c r="AJ71" t="s">
        <v>402</v>
      </c>
      <c r="AK71" t="s">
        <v>445</v>
      </c>
      <c r="AL71" t="s">
        <v>68</v>
      </c>
      <c r="AM71" t="s">
        <v>445</v>
      </c>
      <c r="AN71" t="s">
        <v>445</v>
      </c>
      <c r="AO71" t="s">
        <v>445</v>
      </c>
      <c r="AP71" t="s">
        <v>445</v>
      </c>
      <c r="AQ71" t="s">
        <v>445</v>
      </c>
      <c r="AR71" t="s">
        <v>445</v>
      </c>
      <c r="AS71" t="s">
        <v>445</v>
      </c>
      <c r="AT71" t="s">
        <v>445</v>
      </c>
      <c r="AU71" t="s">
        <v>445</v>
      </c>
      <c r="AV71" t="s">
        <v>445</v>
      </c>
      <c r="AW71" t="s">
        <v>445</v>
      </c>
      <c r="AX71" t="s">
        <v>445</v>
      </c>
      <c r="AY71" t="s">
        <v>445</v>
      </c>
      <c r="AZ71" t="s">
        <v>445</v>
      </c>
      <c r="BA71" t="s">
        <v>445</v>
      </c>
      <c r="BB71" t="s">
        <v>89</v>
      </c>
      <c r="BC71" t="s">
        <v>445</v>
      </c>
      <c r="BD71" t="s">
        <v>445</v>
      </c>
      <c r="BE71" t="s">
        <v>445</v>
      </c>
      <c r="BF71" t="s">
        <v>445</v>
      </c>
      <c r="BG71" t="s">
        <v>53</v>
      </c>
      <c r="BH71" t="s">
        <v>445</v>
      </c>
      <c r="BI71" t="s">
        <v>445</v>
      </c>
      <c r="BJ71" t="s">
        <v>445</v>
      </c>
      <c r="BK71" t="s">
        <v>445</v>
      </c>
      <c r="BL71">
        <v>3</v>
      </c>
      <c r="BM71">
        <v>2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5</v>
      </c>
      <c r="BT71">
        <v>3</v>
      </c>
      <c r="BU71" t="s">
        <v>467</v>
      </c>
      <c r="BV71" t="s">
        <v>465</v>
      </c>
      <c r="BW71" s="12" t="s">
        <v>298</v>
      </c>
      <c r="BX71" s="13">
        <f t="shared" si="5"/>
        <v>5.5555555555555552E-2</v>
      </c>
    </row>
    <row r="72" spans="1:76" x14ac:dyDescent="0.25">
      <c r="A72">
        <v>756</v>
      </c>
      <c r="B72" t="s">
        <v>452</v>
      </c>
      <c r="C72" t="s">
        <v>42</v>
      </c>
      <c r="D72" t="s">
        <v>44</v>
      </c>
      <c r="E72" t="s">
        <v>119</v>
      </c>
      <c r="F72" t="s">
        <v>12</v>
      </c>
      <c r="G72" t="s">
        <v>90</v>
      </c>
      <c r="H72" t="s">
        <v>37</v>
      </c>
      <c r="I72" t="s">
        <v>15</v>
      </c>
      <c r="J72" t="s">
        <v>16</v>
      </c>
      <c r="K72" t="s">
        <v>91</v>
      </c>
      <c r="L72" t="s">
        <v>45</v>
      </c>
      <c r="M72" t="s">
        <v>46</v>
      </c>
      <c r="N72" t="s">
        <v>462</v>
      </c>
      <c r="O72" t="s">
        <v>57</v>
      </c>
      <c r="P72" t="s">
        <v>39</v>
      </c>
      <c r="Q72" t="s">
        <v>40</v>
      </c>
      <c r="R72" t="s">
        <v>40</v>
      </c>
      <c r="S72" t="s">
        <v>346</v>
      </c>
      <c r="T72" t="s">
        <v>40</v>
      </c>
      <c r="U72" t="s">
        <v>373</v>
      </c>
      <c r="V72" t="s">
        <v>21</v>
      </c>
      <c r="W72" t="s">
        <v>29</v>
      </c>
      <c r="X72" t="s">
        <v>445</v>
      </c>
      <c r="Y72" t="s">
        <v>445</v>
      </c>
      <c r="Z72" t="s">
        <v>66</v>
      </c>
      <c r="AA72" t="s">
        <v>445</v>
      </c>
      <c r="AB72" t="s">
        <v>445</v>
      </c>
      <c r="AC72" t="s">
        <v>445</v>
      </c>
      <c r="AD72" t="s">
        <v>445</v>
      </c>
      <c r="AE72" t="s">
        <v>445</v>
      </c>
      <c r="AF72" t="s">
        <v>445</v>
      </c>
      <c r="AG72" t="s">
        <v>67</v>
      </c>
      <c r="AH72" t="s">
        <v>445</v>
      </c>
      <c r="AI72" t="s">
        <v>445</v>
      </c>
      <c r="AJ72" t="s">
        <v>405</v>
      </c>
      <c r="AK72" t="s">
        <v>445</v>
      </c>
      <c r="AL72" t="s">
        <v>445</v>
      </c>
      <c r="AM72" t="s">
        <v>52</v>
      </c>
      <c r="AN72" t="s">
        <v>445</v>
      </c>
      <c r="AO72" t="s">
        <v>445</v>
      </c>
      <c r="AP72" t="s">
        <v>445</v>
      </c>
      <c r="AQ72" t="s">
        <v>445</v>
      </c>
      <c r="AR72" t="s">
        <v>445</v>
      </c>
      <c r="AS72" t="s">
        <v>445</v>
      </c>
      <c r="AT72" t="s">
        <v>445</v>
      </c>
      <c r="AU72" t="s">
        <v>445</v>
      </c>
      <c r="AV72" t="s">
        <v>52</v>
      </c>
      <c r="AW72" t="s">
        <v>34</v>
      </c>
      <c r="AX72" t="s">
        <v>445</v>
      </c>
      <c r="AY72" t="s">
        <v>445</v>
      </c>
      <c r="AZ72" t="s">
        <v>445</v>
      </c>
      <c r="BA72" t="s">
        <v>445</v>
      </c>
      <c r="BB72" t="s">
        <v>445</v>
      </c>
      <c r="BC72" t="s">
        <v>85</v>
      </c>
      <c r="BD72" t="s">
        <v>445</v>
      </c>
      <c r="BE72" t="s">
        <v>445</v>
      </c>
      <c r="BF72" t="s">
        <v>79</v>
      </c>
      <c r="BG72" t="s">
        <v>53</v>
      </c>
      <c r="BH72" t="s">
        <v>445</v>
      </c>
      <c r="BI72" t="s">
        <v>445</v>
      </c>
      <c r="BJ72" t="s">
        <v>54</v>
      </c>
      <c r="BK72" t="s">
        <v>445</v>
      </c>
      <c r="BL72">
        <v>2</v>
      </c>
      <c r="BM72">
        <v>3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5</v>
      </c>
      <c r="BT72">
        <v>5</v>
      </c>
      <c r="BU72" t="s">
        <v>467</v>
      </c>
      <c r="BV72" t="s">
        <v>465</v>
      </c>
      <c r="BW72" s="12" t="s">
        <v>299</v>
      </c>
      <c r="BX72" s="13">
        <f t="shared" si="5"/>
        <v>3.7037037037037035E-2</v>
      </c>
    </row>
    <row r="73" spans="1:76" x14ac:dyDescent="0.25">
      <c r="A73">
        <v>756</v>
      </c>
      <c r="B73" t="s">
        <v>452</v>
      </c>
      <c r="C73" t="s">
        <v>42</v>
      </c>
      <c r="D73" t="s">
        <v>44</v>
      </c>
      <c r="E73" t="s">
        <v>95</v>
      </c>
      <c r="F73" t="s">
        <v>12</v>
      </c>
      <c r="G73" t="s">
        <v>130</v>
      </c>
      <c r="H73" t="s">
        <v>37</v>
      </c>
      <c r="I73" t="s">
        <v>97</v>
      </c>
      <c r="J73" t="s">
        <v>98</v>
      </c>
      <c r="K73" t="s">
        <v>91</v>
      </c>
      <c r="L73" t="s">
        <v>45</v>
      </c>
      <c r="M73" t="s">
        <v>62</v>
      </c>
      <c r="N73" t="s">
        <v>458</v>
      </c>
      <c r="O73" t="s">
        <v>131</v>
      </c>
      <c r="P73" t="s">
        <v>126</v>
      </c>
      <c r="Q73" t="s">
        <v>19</v>
      </c>
      <c r="R73" t="s">
        <v>99</v>
      </c>
      <c r="S73" t="s">
        <v>346</v>
      </c>
      <c r="T73" t="s">
        <v>176</v>
      </c>
      <c r="U73" t="s">
        <v>369</v>
      </c>
      <c r="V73" t="s">
        <v>41</v>
      </c>
      <c r="W73" t="s">
        <v>29</v>
      </c>
      <c r="X73" t="s">
        <v>445</v>
      </c>
      <c r="Y73" t="s">
        <v>445</v>
      </c>
      <c r="Z73" t="s">
        <v>66</v>
      </c>
      <c r="AA73" t="s">
        <v>445</v>
      </c>
      <c r="AB73" t="s">
        <v>445</v>
      </c>
      <c r="AC73" t="s">
        <v>445</v>
      </c>
      <c r="AD73" t="s">
        <v>445</v>
      </c>
      <c r="AE73" t="s">
        <v>445</v>
      </c>
      <c r="AF73" t="s">
        <v>115</v>
      </c>
      <c r="AG73" t="s">
        <v>445</v>
      </c>
      <c r="AH73" t="s">
        <v>445</v>
      </c>
      <c r="AI73" t="s">
        <v>445</v>
      </c>
      <c r="AJ73" t="s">
        <v>402</v>
      </c>
      <c r="AK73" t="s">
        <v>445</v>
      </c>
      <c r="AL73" t="s">
        <v>68</v>
      </c>
      <c r="AM73" t="s">
        <v>445</v>
      </c>
      <c r="AN73" t="s">
        <v>34</v>
      </c>
      <c r="AO73" t="s">
        <v>445</v>
      </c>
      <c r="AP73" t="s">
        <v>445</v>
      </c>
      <c r="AQ73" t="s">
        <v>445</v>
      </c>
      <c r="AR73" t="s">
        <v>445</v>
      </c>
      <c r="AS73" t="s">
        <v>445</v>
      </c>
      <c r="AT73" t="s">
        <v>445</v>
      </c>
      <c r="AU73" t="s">
        <v>445</v>
      </c>
      <c r="AV73" t="s">
        <v>445</v>
      </c>
      <c r="AW73" t="s">
        <v>34</v>
      </c>
      <c r="AX73" t="s">
        <v>78</v>
      </c>
      <c r="AY73" t="s">
        <v>445</v>
      </c>
      <c r="AZ73" t="s">
        <v>445</v>
      </c>
      <c r="BA73" t="s">
        <v>445</v>
      </c>
      <c r="BB73" t="s">
        <v>445</v>
      </c>
      <c r="BC73" t="s">
        <v>445</v>
      </c>
      <c r="BD73" t="s">
        <v>445</v>
      </c>
      <c r="BE73" t="s">
        <v>445</v>
      </c>
      <c r="BF73" t="s">
        <v>445</v>
      </c>
      <c r="BG73" t="s">
        <v>445</v>
      </c>
      <c r="BH73" t="s">
        <v>445</v>
      </c>
      <c r="BI73" t="s">
        <v>445</v>
      </c>
      <c r="BJ73" t="s">
        <v>445</v>
      </c>
      <c r="BK73" t="s">
        <v>177</v>
      </c>
      <c r="BL73">
        <v>1</v>
      </c>
      <c r="BM73">
        <v>3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5</v>
      </c>
      <c r="BT73">
        <v>2</v>
      </c>
      <c r="BU73" t="s">
        <v>467</v>
      </c>
      <c r="BV73" t="s">
        <v>465</v>
      </c>
      <c r="BW73" s="12" t="s">
        <v>300</v>
      </c>
      <c r="BX73" s="13">
        <f t="shared" si="5"/>
        <v>0</v>
      </c>
    </row>
    <row r="74" spans="1:76" x14ac:dyDescent="0.25">
      <c r="A74">
        <v>756</v>
      </c>
      <c r="B74" t="s">
        <v>452</v>
      </c>
      <c r="C74" t="s">
        <v>42</v>
      </c>
      <c r="D74" t="s">
        <v>24</v>
      </c>
      <c r="E74" t="s">
        <v>11</v>
      </c>
      <c r="F74" t="s">
        <v>12</v>
      </c>
      <c r="G74" t="s">
        <v>36</v>
      </c>
      <c r="H74" t="s">
        <v>71</v>
      </c>
      <c r="I74" t="s">
        <v>38</v>
      </c>
      <c r="J74" t="s">
        <v>16</v>
      </c>
      <c r="K74" t="s">
        <v>74</v>
      </c>
      <c r="L74" t="s">
        <v>72</v>
      </c>
      <c r="M74" t="s">
        <v>62</v>
      </c>
      <c r="N74" t="s">
        <v>456</v>
      </c>
      <c r="O74" t="s">
        <v>17</v>
      </c>
      <c r="P74" t="s">
        <v>18</v>
      </c>
      <c r="Q74" t="s">
        <v>19</v>
      </c>
      <c r="R74" t="s">
        <v>60</v>
      </c>
      <c r="S74" t="s">
        <v>346</v>
      </c>
      <c r="T74" t="s">
        <v>65</v>
      </c>
      <c r="U74" t="s">
        <v>369</v>
      </c>
      <c r="V74" t="s">
        <v>41</v>
      </c>
      <c r="W74" t="s">
        <v>49</v>
      </c>
      <c r="X74" t="s">
        <v>445</v>
      </c>
      <c r="Y74" t="s">
        <v>445</v>
      </c>
      <c r="Z74" t="s">
        <v>66</v>
      </c>
      <c r="AA74" t="s">
        <v>76</v>
      </c>
      <c r="AB74" t="s">
        <v>445</v>
      </c>
      <c r="AC74" t="s">
        <v>445</v>
      </c>
      <c r="AD74" t="s">
        <v>445</v>
      </c>
      <c r="AE74" t="s">
        <v>445</v>
      </c>
      <c r="AF74" t="s">
        <v>445</v>
      </c>
      <c r="AG74" t="s">
        <v>67</v>
      </c>
      <c r="AH74" t="s">
        <v>445</v>
      </c>
      <c r="AI74" t="s">
        <v>445</v>
      </c>
      <c r="AJ74" t="s">
        <v>405</v>
      </c>
      <c r="AK74" t="s">
        <v>445</v>
      </c>
      <c r="AL74" t="s">
        <v>68</v>
      </c>
      <c r="AM74" t="s">
        <v>445</v>
      </c>
      <c r="AN74" t="s">
        <v>34</v>
      </c>
      <c r="AO74" t="s">
        <v>445</v>
      </c>
      <c r="AP74" t="s">
        <v>445</v>
      </c>
      <c r="AQ74" t="s">
        <v>77</v>
      </c>
      <c r="AR74" t="s">
        <v>445</v>
      </c>
      <c r="AS74" t="s">
        <v>445</v>
      </c>
      <c r="AT74" t="s">
        <v>445</v>
      </c>
      <c r="AU74" t="s">
        <v>68</v>
      </c>
      <c r="AV74" t="s">
        <v>445</v>
      </c>
      <c r="AW74" t="s">
        <v>34</v>
      </c>
      <c r="AX74" t="s">
        <v>78</v>
      </c>
      <c r="AY74" t="s">
        <v>69</v>
      </c>
      <c r="AZ74" t="s">
        <v>77</v>
      </c>
      <c r="BA74" t="s">
        <v>445</v>
      </c>
      <c r="BB74" t="s">
        <v>445</v>
      </c>
      <c r="BC74" t="s">
        <v>445</v>
      </c>
      <c r="BD74" t="s">
        <v>445</v>
      </c>
      <c r="BE74" t="s">
        <v>445</v>
      </c>
      <c r="BF74" t="s">
        <v>79</v>
      </c>
      <c r="BG74" t="s">
        <v>53</v>
      </c>
      <c r="BH74" t="s">
        <v>445</v>
      </c>
      <c r="BI74" t="s">
        <v>80</v>
      </c>
      <c r="BJ74" t="s">
        <v>445</v>
      </c>
      <c r="BK74" t="s">
        <v>445</v>
      </c>
      <c r="BL74">
        <v>3</v>
      </c>
      <c r="BM74">
        <v>5</v>
      </c>
      <c r="BN74">
        <v>2</v>
      </c>
      <c r="BO74">
        <v>2</v>
      </c>
      <c r="BP74">
        <v>1</v>
      </c>
      <c r="BQ74">
        <v>3</v>
      </c>
      <c r="BR74">
        <v>1</v>
      </c>
      <c r="BS74">
        <v>5</v>
      </c>
      <c r="BT74">
        <v>5</v>
      </c>
      <c r="BU74" t="s">
        <v>467</v>
      </c>
      <c r="BV74" t="s">
        <v>465</v>
      </c>
      <c r="BW74" s="17" t="s">
        <v>270</v>
      </c>
      <c r="BX74" s="16">
        <f>SUM(BX69:BX73)</f>
        <v>1</v>
      </c>
    </row>
    <row r="75" spans="1:76" x14ac:dyDescent="0.25">
      <c r="A75">
        <v>756</v>
      </c>
      <c r="B75" t="s">
        <v>452</v>
      </c>
      <c r="C75" t="s">
        <v>42</v>
      </c>
      <c r="D75" t="s">
        <v>24</v>
      </c>
      <c r="E75" t="s">
        <v>119</v>
      </c>
      <c r="F75" t="s">
        <v>12</v>
      </c>
      <c r="G75" t="s">
        <v>90</v>
      </c>
      <c r="H75" t="s">
        <v>14</v>
      </c>
      <c r="I75" t="s">
        <v>38</v>
      </c>
      <c r="J75" t="s">
        <v>16</v>
      </c>
      <c r="K75" t="s">
        <v>64</v>
      </c>
      <c r="L75" t="s">
        <v>146</v>
      </c>
      <c r="M75" t="s">
        <v>26</v>
      </c>
      <c r="N75" t="s">
        <v>457</v>
      </c>
      <c r="O75" t="s">
        <v>17</v>
      </c>
      <c r="P75" t="s">
        <v>106</v>
      </c>
      <c r="Q75" t="s">
        <v>19</v>
      </c>
      <c r="R75" t="s">
        <v>20</v>
      </c>
      <c r="S75" t="s">
        <v>348</v>
      </c>
      <c r="T75" t="s">
        <v>113</v>
      </c>
      <c r="U75" t="s">
        <v>366</v>
      </c>
      <c r="V75" t="s">
        <v>21</v>
      </c>
      <c r="W75" t="s">
        <v>101</v>
      </c>
      <c r="X75" t="s">
        <v>445</v>
      </c>
      <c r="Y75" t="s">
        <v>445</v>
      </c>
      <c r="Z75" t="s">
        <v>66</v>
      </c>
      <c r="AA75" t="s">
        <v>76</v>
      </c>
      <c r="AB75" t="s">
        <v>445</v>
      </c>
      <c r="AC75" t="s">
        <v>445</v>
      </c>
      <c r="AD75" t="s">
        <v>445</v>
      </c>
      <c r="AE75" t="s">
        <v>445</v>
      </c>
      <c r="AF75" t="s">
        <v>445</v>
      </c>
      <c r="AG75" t="s">
        <v>67</v>
      </c>
      <c r="AH75" t="s">
        <v>445</v>
      </c>
      <c r="AI75" t="s">
        <v>445</v>
      </c>
      <c r="AJ75" t="s">
        <v>404</v>
      </c>
      <c r="AK75" t="s">
        <v>445</v>
      </c>
      <c r="AL75" t="s">
        <v>445</v>
      </c>
      <c r="AM75" t="s">
        <v>445</v>
      </c>
      <c r="AN75" t="s">
        <v>445</v>
      </c>
      <c r="AO75" t="s">
        <v>445</v>
      </c>
      <c r="AP75" t="s">
        <v>445</v>
      </c>
      <c r="AQ75" t="s">
        <v>445</v>
      </c>
      <c r="AR75" t="s">
        <v>445</v>
      </c>
      <c r="AS75" t="s">
        <v>48</v>
      </c>
      <c r="AT75" t="s">
        <v>445</v>
      </c>
      <c r="AU75" t="s">
        <v>445</v>
      </c>
      <c r="AV75" t="s">
        <v>445</v>
      </c>
      <c r="AW75" t="s">
        <v>34</v>
      </c>
      <c r="AX75" t="s">
        <v>78</v>
      </c>
      <c r="AY75" t="s">
        <v>445</v>
      </c>
      <c r="AZ75" t="s">
        <v>445</v>
      </c>
      <c r="BA75" t="s">
        <v>445</v>
      </c>
      <c r="BB75" t="s">
        <v>89</v>
      </c>
      <c r="BC75" t="s">
        <v>85</v>
      </c>
      <c r="BD75" t="s">
        <v>445</v>
      </c>
      <c r="BE75" t="s">
        <v>445</v>
      </c>
      <c r="BF75" t="s">
        <v>79</v>
      </c>
      <c r="BG75" t="s">
        <v>53</v>
      </c>
      <c r="BH75" t="s">
        <v>445</v>
      </c>
      <c r="BI75" t="s">
        <v>80</v>
      </c>
      <c r="BJ75" t="s">
        <v>445</v>
      </c>
      <c r="BK75" t="s">
        <v>445</v>
      </c>
      <c r="BL75">
        <v>1</v>
      </c>
      <c r="BM75">
        <v>2</v>
      </c>
      <c r="BN75">
        <v>3</v>
      </c>
      <c r="BO75">
        <v>1</v>
      </c>
      <c r="BP75">
        <v>1</v>
      </c>
      <c r="BQ75">
        <v>1</v>
      </c>
      <c r="BR75">
        <v>1</v>
      </c>
      <c r="BS75">
        <v>5</v>
      </c>
      <c r="BT75">
        <v>2</v>
      </c>
      <c r="BU75" t="s">
        <v>467</v>
      </c>
      <c r="BV75" t="s">
        <v>465</v>
      </c>
      <c r="BW75" s="10"/>
      <c r="BX75" s="10"/>
    </row>
    <row r="76" spans="1:76" x14ac:dyDescent="0.25">
      <c r="A76">
        <v>756</v>
      </c>
      <c r="B76" t="s">
        <v>452</v>
      </c>
      <c r="C76" t="s">
        <v>42</v>
      </c>
      <c r="D76" t="s">
        <v>122</v>
      </c>
      <c r="E76" t="s">
        <v>11</v>
      </c>
      <c r="F76" t="s">
        <v>96</v>
      </c>
      <c r="G76" t="s">
        <v>36</v>
      </c>
      <c r="H76" t="s">
        <v>37</v>
      </c>
      <c r="I76" t="s">
        <v>175</v>
      </c>
      <c r="J76" t="s">
        <v>16</v>
      </c>
      <c r="K76" t="s">
        <v>91</v>
      </c>
      <c r="L76" t="s">
        <v>45</v>
      </c>
      <c r="M76" t="s">
        <v>62</v>
      </c>
      <c r="N76" t="s">
        <v>458</v>
      </c>
      <c r="O76" t="s">
        <v>17</v>
      </c>
      <c r="P76" t="s">
        <v>18</v>
      </c>
      <c r="Q76" t="s">
        <v>87</v>
      </c>
      <c r="R76" t="s">
        <v>110</v>
      </c>
      <c r="S76" t="s">
        <v>346</v>
      </c>
      <c r="T76" t="s">
        <v>185</v>
      </c>
      <c r="U76" t="s">
        <v>364</v>
      </c>
      <c r="V76" t="s">
        <v>21</v>
      </c>
      <c r="W76" t="s">
        <v>116</v>
      </c>
      <c r="X76" t="s">
        <v>445</v>
      </c>
      <c r="Y76" t="s">
        <v>445</v>
      </c>
      <c r="Z76" t="s">
        <v>445</v>
      </c>
      <c r="AA76" t="s">
        <v>445</v>
      </c>
      <c r="AB76" t="s">
        <v>445</v>
      </c>
      <c r="AC76" t="s">
        <v>445</v>
      </c>
      <c r="AD76" t="s">
        <v>445</v>
      </c>
      <c r="AE76" t="s">
        <v>445</v>
      </c>
      <c r="AF76" t="s">
        <v>445</v>
      </c>
      <c r="AG76" t="s">
        <v>67</v>
      </c>
      <c r="AH76" t="s">
        <v>445</v>
      </c>
      <c r="AI76" t="s">
        <v>445</v>
      </c>
      <c r="AJ76" t="s">
        <v>404</v>
      </c>
      <c r="AK76" t="s">
        <v>445</v>
      </c>
      <c r="AL76" t="s">
        <v>445</v>
      </c>
      <c r="AM76" t="s">
        <v>445</v>
      </c>
      <c r="AN76" t="s">
        <v>445</v>
      </c>
      <c r="AO76" t="s">
        <v>445</v>
      </c>
      <c r="AP76" t="s">
        <v>445</v>
      </c>
      <c r="AQ76" t="s">
        <v>77</v>
      </c>
      <c r="AR76" t="s">
        <v>445</v>
      </c>
      <c r="AS76" t="s">
        <v>445</v>
      </c>
      <c r="AT76" t="s">
        <v>445</v>
      </c>
      <c r="AU76" t="s">
        <v>445</v>
      </c>
      <c r="AV76" t="s">
        <v>445</v>
      </c>
      <c r="AW76" t="s">
        <v>445</v>
      </c>
      <c r="AX76" t="s">
        <v>445</v>
      </c>
      <c r="AY76" t="s">
        <v>445</v>
      </c>
      <c r="AZ76" t="s">
        <v>77</v>
      </c>
      <c r="BA76" t="s">
        <v>445</v>
      </c>
      <c r="BB76" t="s">
        <v>445</v>
      </c>
      <c r="BC76" t="s">
        <v>445</v>
      </c>
      <c r="BD76" t="s">
        <v>445</v>
      </c>
      <c r="BE76" t="s">
        <v>35</v>
      </c>
      <c r="BF76" t="s">
        <v>445</v>
      </c>
      <c r="BG76" t="s">
        <v>445</v>
      </c>
      <c r="BH76" t="s">
        <v>445</v>
      </c>
      <c r="BI76" t="s">
        <v>445</v>
      </c>
      <c r="BJ76" t="s">
        <v>445</v>
      </c>
      <c r="BK76" t="s">
        <v>445</v>
      </c>
      <c r="BL76">
        <v>1</v>
      </c>
      <c r="BM76">
        <v>5</v>
      </c>
      <c r="BN76">
        <v>1</v>
      </c>
      <c r="BO76">
        <v>1</v>
      </c>
      <c r="BP76">
        <v>1</v>
      </c>
      <c r="BQ76">
        <v>2</v>
      </c>
      <c r="BR76">
        <v>1</v>
      </c>
      <c r="BS76">
        <v>5</v>
      </c>
      <c r="BT76">
        <v>2</v>
      </c>
      <c r="BU76" t="s">
        <v>467</v>
      </c>
      <c r="BV76" t="s">
        <v>465</v>
      </c>
      <c r="BW76" s="10"/>
      <c r="BX76" s="10"/>
    </row>
    <row r="77" spans="1:76" x14ac:dyDescent="0.25">
      <c r="A77">
        <v>756</v>
      </c>
      <c r="B77" t="s">
        <v>452</v>
      </c>
      <c r="C77" t="s">
        <v>22</v>
      </c>
      <c r="D77" t="s">
        <v>44</v>
      </c>
      <c r="E77" t="s">
        <v>11</v>
      </c>
      <c r="F77" t="s">
        <v>12</v>
      </c>
      <c r="G77" t="s">
        <v>36</v>
      </c>
      <c r="H77" t="s">
        <v>71</v>
      </c>
      <c r="I77" t="s">
        <v>97</v>
      </c>
      <c r="J77" t="s">
        <v>16</v>
      </c>
      <c r="K77" t="s">
        <v>74</v>
      </c>
      <c r="L77" t="s">
        <v>45</v>
      </c>
      <c r="M77" t="s">
        <v>62</v>
      </c>
      <c r="N77" t="s">
        <v>457</v>
      </c>
      <c r="O77" t="s">
        <v>17</v>
      </c>
      <c r="P77" t="s">
        <v>126</v>
      </c>
      <c r="Q77" t="s">
        <v>87</v>
      </c>
      <c r="R77" t="s">
        <v>20</v>
      </c>
      <c r="S77" t="s">
        <v>346</v>
      </c>
      <c r="T77" t="s">
        <v>162</v>
      </c>
      <c r="U77" t="s">
        <v>305</v>
      </c>
      <c r="V77" t="s">
        <v>41</v>
      </c>
      <c r="W77" t="s">
        <v>29</v>
      </c>
      <c r="X77" t="s">
        <v>445</v>
      </c>
      <c r="Y77" t="s">
        <v>104</v>
      </c>
      <c r="Z77" t="s">
        <v>66</v>
      </c>
      <c r="AA77" t="s">
        <v>76</v>
      </c>
      <c r="AB77" t="s">
        <v>445</v>
      </c>
      <c r="AC77" t="s">
        <v>445</v>
      </c>
      <c r="AD77" t="s">
        <v>114</v>
      </c>
      <c r="AE77" t="s">
        <v>153</v>
      </c>
      <c r="AF77" t="s">
        <v>115</v>
      </c>
      <c r="AG77" t="s">
        <v>445</v>
      </c>
      <c r="AH77" t="s">
        <v>445</v>
      </c>
      <c r="AI77" t="s">
        <v>445</v>
      </c>
      <c r="AJ77" t="s">
        <v>404</v>
      </c>
      <c r="AK77" t="s">
        <v>445</v>
      </c>
      <c r="AL77" t="s">
        <v>68</v>
      </c>
      <c r="AM77" t="s">
        <v>52</v>
      </c>
      <c r="AN77" t="s">
        <v>445</v>
      </c>
      <c r="AO77" t="s">
        <v>445</v>
      </c>
      <c r="AP77" t="s">
        <v>445</v>
      </c>
      <c r="AQ77" t="s">
        <v>77</v>
      </c>
      <c r="AR77" t="s">
        <v>133</v>
      </c>
      <c r="AS77" t="s">
        <v>445</v>
      </c>
      <c r="AT77" t="s">
        <v>445</v>
      </c>
      <c r="AU77" t="s">
        <v>445</v>
      </c>
      <c r="AV77" t="s">
        <v>445</v>
      </c>
      <c r="AW77" t="s">
        <v>445</v>
      </c>
      <c r="AX77" t="s">
        <v>445</v>
      </c>
      <c r="AY77" t="s">
        <v>445</v>
      </c>
      <c r="AZ77" t="s">
        <v>77</v>
      </c>
      <c r="BA77" t="s">
        <v>70</v>
      </c>
      <c r="BB77" t="s">
        <v>89</v>
      </c>
      <c r="BC77" t="s">
        <v>445</v>
      </c>
      <c r="BD77" t="s">
        <v>445</v>
      </c>
      <c r="BE77" t="s">
        <v>35</v>
      </c>
      <c r="BF77" t="s">
        <v>445</v>
      </c>
      <c r="BG77" t="s">
        <v>53</v>
      </c>
      <c r="BH77" t="s">
        <v>445</v>
      </c>
      <c r="BI77" t="s">
        <v>445</v>
      </c>
      <c r="BJ77" t="s">
        <v>54</v>
      </c>
      <c r="BK77" t="s">
        <v>445</v>
      </c>
      <c r="BL77">
        <v>5</v>
      </c>
      <c r="BM77">
        <v>5</v>
      </c>
      <c r="BN77">
        <v>5</v>
      </c>
      <c r="BO77">
        <v>1</v>
      </c>
      <c r="BP77">
        <v>1</v>
      </c>
      <c r="BQ77">
        <v>5</v>
      </c>
      <c r="BR77">
        <v>5</v>
      </c>
      <c r="BS77">
        <v>5</v>
      </c>
      <c r="BT77">
        <v>1</v>
      </c>
      <c r="BU77" t="s">
        <v>467</v>
      </c>
      <c r="BV77" t="s">
        <v>465</v>
      </c>
      <c r="BW77" s="8" t="s">
        <v>196</v>
      </c>
      <c r="BX77" s="9"/>
    </row>
    <row r="78" spans="1:76" x14ac:dyDescent="0.25">
      <c r="A78">
        <v>756</v>
      </c>
      <c r="B78" t="s">
        <v>452</v>
      </c>
      <c r="C78" t="s">
        <v>22</v>
      </c>
      <c r="D78" t="s">
        <v>44</v>
      </c>
      <c r="E78" t="s">
        <v>11</v>
      </c>
      <c r="F78" t="s">
        <v>12</v>
      </c>
      <c r="G78" t="s">
        <v>90</v>
      </c>
      <c r="H78" t="s">
        <v>37</v>
      </c>
      <c r="I78" t="s">
        <v>38</v>
      </c>
      <c r="J78" t="s">
        <v>16</v>
      </c>
      <c r="K78" t="s">
        <v>30</v>
      </c>
      <c r="L78" t="s">
        <v>45</v>
      </c>
      <c r="M78" t="s">
        <v>26</v>
      </c>
      <c r="N78" t="s">
        <v>462</v>
      </c>
      <c r="O78" t="s">
        <v>57</v>
      </c>
      <c r="P78" t="s">
        <v>126</v>
      </c>
      <c r="Q78" t="s">
        <v>19</v>
      </c>
      <c r="R78" t="s">
        <v>110</v>
      </c>
      <c r="S78" t="s">
        <v>347</v>
      </c>
      <c r="T78" t="s">
        <v>65</v>
      </c>
      <c r="U78" t="s">
        <v>361</v>
      </c>
      <c r="V78" t="s">
        <v>136</v>
      </c>
      <c r="W78" t="s">
        <v>29</v>
      </c>
      <c r="X78" t="s">
        <v>445</v>
      </c>
      <c r="Y78" t="s">
        <v>445</v>
      </c>
      <c r="Z78" t="s">
        <v>445</v>
      </c>
      <c r="AA78" t="s">
        <v>445</v>
      </c>
      <c r="AB78" t="s">
        <v>445</v>
      </c>
      <c r="AC78" t="s">
        <v>445</v>
      </c>
      <c r="AD78" t="s">
        <v>445</v>
      </c>
      <c r="AE78" t="s">
        <v>445</v>
      </c>
      <c r="AF78" t="s">
        <v>445</v>
      </c>
      <c r="AG78" t="s">
        <v>445</v>
      </c>
      <c r="AH78" t="s">
        <v>161</v>
      </c>
      <c r="AI78" t="s">
        <v>445</v>
      </c>
      <c r="AJ78" t="s">
        <v>402</v>
      </c>
      <c r="AK78" t="s">
        <v>445</v>
      </c>
      <c r="AL78" t="s">
        <v>445</v>
      </c>
      <c r="AM78" t="s">
        <v>445</v>
      </c>
      <c r="AN78" t="s">
        <v>34</v>
      </c>
      <c r="AO78" t="s">
        <v>78</v>
      </c>
      <c r="AP78" t="s">
        <v>445</v>
      </c>
      <c r="AQ78" t="s">
        <v>445</v>
      </c>
      <c r="AR78" t="s">
        <v>445</v>
      </c>
      <c r="AS78" t="s">
        <v>48</v>
      </c>
      <c r="AT78" t="s">
        <v>445</v>
      </c>
      <c r="AU78" t="s">
        <v>445</v>
      </c>
      <c r="AV78" t="s">
        <v>445</v>
      </c>
      <c r="AW78" t="s">
        <v>34</v>
      </c>
      <c r="AX78" t="s">
        <v>78</v>
      </c>
      <c r="AY78" t="s">
        <v>445</v>
      </c>
      <c r="AZ78" t="s">
        <v>77</v>
      </c>
      <c r="BA78" t="s">
        <v>445</v>
      </c>
      <c r="BB78" t="s">
        <v>445</v>
      </c>
      <c r="BC78" t="s">
        <v>85</v>
      </c>
      <c r="BD78" t="s">
        <v>48</v>
      </c>
      <c r="BE78" t="s">
        <v>445</v>
      </c>
      <c r="BF78" t="s">
        <v>79</v>
      </c>
      <c r="BG78" t="s">
        <v>53</v>
      </c>
      <c r="BH78" t="s">
        <v>125</v>
      </c>
      <c r="BI78" t="s">
        <v>80</v>
      </c>
      <c r="BJ78" t="s">
        <v>445</v>
      </c>
      <c r="BK78" t="s">
        <v>445</v>
      </c>
      <c r="BL78">
        <v>4</v>
      </c>
      <c r="BM78">
        <v>2</v>
      </c>
      <c r="BN78">
        <v>1</v>
      </c>
      <c r="BO78">
        <v>1</v>
      </c>
      <c r="BP78">
        <v>1</v>
      </c>
      <c r="BQ78">
        <v>1</v>
      </c>
      <c r="BR78">
        <v>1</v>
      </c>
      <c r="BS78">
        <v>5</v>
      </c>
      <c r="BT78">
        <v>2</v>
      </c>
      <c r="BU78" t="s">
        <v>467</v>
      </c>
      <c r="BV78" t="s">
        <v>465</v>
      </c>
      <c r="BW78" s="11" t="s">
        <v>262</v>
      </c>
      <c r="BX78" s="11">
        <v>2024</v>
      </c>
    </row>
    <row r="79" spans="1:76" x14ac:dyDescent="0.25">
      <c r="A79">
        <v>756</v>
      </c>
      <c r="B79" t="s">
        <v>452</v>
      </c>
      <c r="C79" t="s">
        <v>22</v>
      </c>
      <c r="D79" t="s">
        <v>122</v>
      </c>
      <c r="E79" t="s">
        <v>11</v>
      </c>
      <c r="F79" t="s">
        <v>81</v>
      </c>
      <c r="G79" t="s">
        <v>36</v>
      </c>
      <c r="H79" t="s">
        <v>71</v>
      </c>
      <c r="I79" t="s">
        <v>38</v>
      </c>
      <c r="J79" t="s">
        <v>82</v>
      </c>
      <c r="K79" t="s">
        <v>91</v>
      </c>
      <c r="L79" t="s">
        <v>45</v>
      </c>
      <c r="M79" t="s">
        <v>62</v>
      </c>
      <c r="N79" t="s">
        <v>462</v>
      </c>
      <c r="O79" t="s">
        <v>17</v>
      </c>
      <c r="P79" t="s">
        <v>18</v>
      </c>
      <c r="Q79" t="s">
        <v>87</v>
      </c>
      <c r="R79" t="s">
        <v>110</v>
      </c>
      <c r="S79" t="s">
        <v>346</v>
      </c>
      <c r="T79" t="s">
        <v>113</v>
      </c>
      <c r="U79" t="s">
        <v>367</v>
      </c>
      <c r="V79" t="s">
        <v>136</v>
      </c>
      <c r="W79" t="s">
        <v>49</v>
      </c>
      <c r="X79" t="s">
        <v>33</v>
      </c>
      <c r="Y79" t="s">
        <v>445</v>
      </c>
      <c r="Z79" t="s">
        <v>445</v>
      </c>
      <c r="AA79" t="s">
        <v>445</v>
      </c>
      <c r="AB79" t="s">
        <v>445</v>
      </c>
      <c r="AC79" t="s">
        <v>445</v>
      </c>
      <c r="AD79" t="s">
        <v>445</v>
      </c>
      <c r="AE79" t="s">
        <v>445</v>
      </c>
      <c r="AF79" t="s">
        <v>445</v>
      </c>
      <c r="AG79" t="s">
        <v>445</v>
      </c>
      <c r="AH79" t="s">
        <v>445</v>
      </c>
      <c r="AI79" t="s">
        <v>445</v>
      </c>
      <c r="AJ79" t="s">
        <v>402</v>
      </c>
      <c r="AK79" t="s">
        <v>409</v>
      </c>
      <c r="AL79" t="s">
        <v>445</v>
      </c>
      <c r="AM79" t="s">
        <v>445</v>
      </c>
      <c r="AN79" t="s">
        <v>445</v>
      </c>
      <c r="AO79" t="s">
        <v>445</v>
      </c>
      <c r="AP79" t="s">
        <v>445</v>
      </c>
      <c r="AQ79" t="s">
        <v>445</v>
      </c>
      <c r="AR79" t="s">
        <v>445</v>
      </c>
      <c r="AS79" t="s">
        <v>445</v>
      </c>
      <c r="AT79" t="s">
        <v>445</v>
      </c>
      <c r="AU79" t="s">
        <v>445</v>
      </c>
      <c r="AV79" t="s">
        <v>445</v>
      </c>
      <c r="AW79" t="s">
        <v>445</v>
      </c>
      <c r="AX79" t="s">
        <v>445</v>
      </c>
      <c r="AY79" t="s">
        <v>445</v>
      </c>
      <c r="AZ79" t="s">
        <v>445</v>
      </c>
      <c r="BA79" t="s">
        <v>445</v>
      </c>
      <c r="BB79" t="s">
        <v>445</v>
      </c>
      <c r="BC79" t="s">
        <v>445</v>
      </c>
      <c r="BD79" t="s">
        <v>48</v>
      </c>
      <c r="BE79" t="s">
        <v>35</v>
      </c>
      <c r="BF79" t="s">
        <v>445</v>
      </c>
      <c r="BG79" t="s">
        <v>445</v>
      </c>
      <c r="BH79" t="s">
        <v>445</v>
      </c>
      <c r="BI79" t="s">
        <v>445</v>
      </c>
      <c r="BJ79" t="s">
        <v>445</v>
      </c>
      <c r="BK79" t="s">
        <v>445</v>
      </c>
      <c r="BL79">
        <v>1</v>
      </c>
      <c r="BM79">
        <v>2</v>
      </c>
      <c r="BN79">
        <v>1</v>
      </c>
      <c r="BO79">
        <v>1</v>
      </c>
      <c r="BP79">
        <v>1</v>
      </c>
      <c r="BQ79">
        <v>1</v>
      </c>
      <c r="BR79">
        <v>1</v>
      </c>
      <c r="BS79">
        <v>5</v>
      </c>
      <c r="BT79">
        <v>2</v>
      </c>
      <c r="BU79" t="s">
        <v>467</v>
      </c>
      <c r="BV79" t="s">
        <v>465</v>
      </c>
      <c r="BW79" s="12" t="s">
        <v>301</v>
      </c>
      <c r="BX79" s="13">
        <f>COUNTIF(I$3:I$111,CONCATENATE("*",BW79,"*"))/$BX$3</f>
        <v>0.70370370370370372</v>
      </c>
    </row>
    <row r="80" spans="1:76" x14ac:dyDescent="0.25">
      <c r="A80">
        <v>756</v>
      </c>
      <c r="B80" t="s">
        <v>452</v>
      </c>
      <c r="C80" t="s">
        <v>22</v>
      </c>
      <c r="D80" t="s">
        <v>122</v>
      </c>
      <c r="E80" t="s">
        <v>11</v>
      </c>
      <c r="F80" t="s">
        <v>12</v>
      </c>
      <c r="G80" t="s">
        <v>56</v>
      </c>
      <c r="H80" t="s">
        <v>14</v>
      </c>
      <c r="I80" t="s">
        <v>38</v>
      </c>
      <c r="J80" t="s">
        <v>16</v>
      </c>
      <c r="K80" t="s">
        <v>91</v>
      </c>
      <c r="L80" t="s">
        <v>45</v>
      </c>
      <c r="M80" t="s">
        <v>26</v>
      </c>
      <c r="N80" t="s">
        <v>460</v>
      </c>
      <c r="O80" t="s">
        <v>57</v>
      </c>
      <c r="P80" t="s">
        <v>18</v>
      </c>
      <c r="Q80" t="s">
        <v>19</v>
      </c>
      <c r="R80" t="s">
        <v>20</v>
      </c>
      <c r="S80" t="s">
        <v>346</v>
      </c>
      <c r="T80" t="s">
        <v>113</v>
      </c>
      <c r="U80" t="s">
        <v>367</v>
      </c>
      <c r="V80" t="s">
        <v>136</v>
      </c>
      <c r="W80" t="s">
        <v>116</v>
      </c>
      <c r="X80" t="s">
        <v>33</v>
      </c>
      <c r="Y80" t="s">
        <v>445</v>
      </c>
      <c r="Z80" t="s">
        <v>445</v>
      </c>
      <c r="AA80" t="s">
        <v>445</v>
      </c>
      <c r="AB80" t="s">
        <v>445</v>
      </c>
      <c r="AC80" t="s">
        <v>445</v>
      </c>
      <c r="AD80" t="s">
        <v>445</v>
      </c>
      <c r="AE80" t="s">
        <v>445</v>
      </c>
      <c r="AF80" t="s">
        <v>445</v>
      </c>
      <c r="AG80" t="s">
        <v>445</v>
      </c>
      <c r="AH80" t="s">
        <v>445</v>
      </c>
      <c r="AI80" t="s">
        <v>445</v>
      </c>
      <c r="AJ80" t="s">
        <v>402</v>
      </c>
      <c r="AK80" t="s">
        <v>445</v>
      </c>
      <c r="AL80" t="s">
        <v>68</v>
      </c>
      <c r="AM80" t="s">
        <v>52</v>
      </c>
      <c r="AN80" t="s">
        <v>34</v>
      </c>
      <c r="AO80" t="s">
        <v>445</v>
      </c>
      <c r="AP80" t="s">
        <v>445</v>
      </c>
      <c r="AQ80" t="s">
        <v>445</v>
      </c>
      <c r="AR80" t="s">
        <v>445</v>
      </c>
      <c r="AS80" t="s">
        <v>445</v>
      </c>
      <c r="AT80" t="s">
        <v>445</v>
      </c>
      <c r="AU80" t="s">
        <v>445</v>
      </c>
      <c r="AV80" t="s">
        <v>445</v>
      </c>
      <c r="AW80" t="s">
        <v>445</v>
      </c>
      <c r="AX80" t="s">
        <v>445</v>
      </c>
      <c r="AY80" t="s">
        <v>445</v>
      </c>
      <c r="AZ80" t="s">
        <v>77</v>
      </c>
      <c r="BA80" t="s">
        <v>445</v>
      </c>
      <c r="BB80" t="s">
        <v>445</v>
      </c>
      <c r="BC80" t="s">
        <v>85</v>
      </c>
      <c r="BD80" t="s">
        <v>445</v>
      </c>
      <c r="BE80" t="s">
        <v>445</v>
      </c>
      <c r="BF80" t="s">
        <v>445</v>
      </c>
      <c r="BG80" t="s">
        <v>53</v>
      </c>
      <c r="BH80" t="s">
        <v>445</v>
      </c>
      <c r="BI80" t="s">
        <v>445</v>
      </c>
      <c r="BJ80" t="s">
        <v>54</v>
      </c>
      <c r="BK80" t="s">
        <v>445</v>
      </c>
      <c r="BL80">
        <v>2</v>
      </c>
      <c r="BM80">
        <v>5</v>
      </c>
      <c r="BN80">
        <v>2</v>
      </c>
      <c r="BO80">
        <v>1</v>
      </c>
      <c r="BP80">
        <v>1</v>
      </c>
      <c r="BQ80">
        <v>1</v>
      </c>
      <c r="BR80">
        <v>1</v>
      </c>
      <c r="BS80">
        <v>5</v>
      </c>
      <c r="BT80">
        <v>4</v>
      </c>
      <c r="BU80" t="s">
        <v>467</v>
      </c>
      <c r="BV80" t="s">
        <v>465</v>
      </c>
      <c r="BW80" s="12" t="s">
        <v>302</v>
      </c>
      <c r="BX80" s="13">
        <f t="shared" ref="BX80:BX83" si="6">COUNTIF(I$3:I$111,CONCATENATE("*",BW80,"*"))/$BX$3</f>
        <v>0.1111111111111111</v>
      </c>
    </row>
    <row r="81" spans="1:76" x14ac:dyDescent="0.25">
      <c r="A81">
        <v>756</v>
      </c>
      <c r="B81" t="s">
        <v>453</v>
      </c>
      <c r="C81" t="s">
        <v>42</v>
      </c>
      <c r="D81" t="s">
        <v>44</v>
      </c>
      <c r="E81" t="s">
        <v>11</v>
      </c>
      <c r="F81" t="s">
        <v>12</v>
      </c>
      <c r="G81" t="s">
        <v>13</v>
      </c>
      <c r="H81" t="s">
        <v>37</v>
      </c>
      <c r="I81" t="s">
        <v>97</v>
      </c>
      <c r="J81" t="s">
        <v>16</v>
      </c>
      <c r="K81" t="s">
        <v>91</v>
      </c>
      <c r="L81" t="s">
        <v>45</v>
      </c>
      <c r="M81" t="s">
        <v>62</v>
      </c>
      <c r="N81" t="s">
        <v>458</v>
      </c>
      <c r="O81" t="s">
        <v>57</v>
      </c>
      <c r="P81" t="s">
        <v>106</v>
      </c>
      <c r="Q81" t="s">
        <v>19</v>
      </c>
      <c r="R81" t="s">
        <v>20</v>
      </c>
      <c r="S81" t="s">
        <v>346</v>
      </c>
      <c r="T81" t="s">
        <v>31</v>
      </c>
      <c r="U81" t="s">
        <v>363</v>
      </c>
      <c r="V81" t="s">
        <v>21</v>
      </c>
      <c r="W81" t="s">
        <v>49</v>
      </c>
      <c r="X81" t="s">
        <v>445</v>
      </c>
      <c r="Y81" t="s">
        <v>445</v>
      </c>
      <c r="Z81" t="s">
        <v>445</v>
      </c>
      <c r="AA81" t="s">
        <v>445</v>
      </c>
      <c r="AB81" t="s">
        <v>445</v>
      </c>
      <c r="AC81" t="s">
        <v>445</v>
      </c>
      <c r="AD81" t="s">
        <v>445</v>
      </c>
      <c r="AE81" t="s">
        <v>445</v>
      </c>
      <c r="AF81" t="s">
        <v>445</v>
      </c>
      <c r="AG81" t="s">
        <v>67</v>
      </c>
      <c r="AH81" t="s">
        <v>445</v>
      </c>
      <c r="AI81" t="s">
        <v>445</v>
      </c>
      <c r="AJ81" t="s">
        <v>405</v>
      </c>
      <c r="AK81" t="s">
        <v>445</v>
      </c>
      <c r="AL81" t="s">
        <v>445</v>
      </c>
      <c r="AM81" t="s">
        <v>52</v>
      </c>
      <c r="AN81" t="s">
        <v>445</v>
      </c>
      <c r="AO81" t="s">
        <v>445</v>
      </c>
      <c r="AP81" t="s">
        <v>445</v>
      </c>
      <c r="AQ81" t="s">
        <v>445</v>
      </c>
      <c r="AR81" t="s">
        <v>445</v>
      </c>
      <c r="AS81" t="s">
        <v>445</v>
      </c>
      <c r="AT81" t="s">
        <v>445</v>
      </c>
      <c r="AU81" t="s">
        <v>445</v>
      </c>
      <c r="AV81" t="s">
        <v>445</v>
      </c>
      <c r="AW81" t="s">
        <v>445</v>
      </c>
      <c r="AX81" t="s">
        <v>445</v>
      </c>
      <c r="AY81" t="s">
        <v>69</v>
      </c>
      <c r="AZ81" t="s">
        <v>445</v>
      </c>
      <c r="BA81" t="s">
        <v>445</v>
      </c>
      <c r="BB81" t="s">
        <v>445</v>
      </c>
      <c r="BC81" t="s">
        <v>445</v>
      </c>
      <c r="BD81" t="s">
        <v>445</v>
      </c>
      <c r="BE81" t="s">
        <v>445</v>
      </c>
      <c r="BF81" t="s">
        <v>79</v>
      </c>
      <c r="BG81" t="s">
        <v>445</v>
      </c>
      <c r="BH81" t="s">
        <v>445</v>
      </c>
      <c r="BI81" t="s">
        <v>445</v>
      </c>
      <c r="BJ81" t="s">
        <v>445</v>
      </c>
      <c r="BK81" t="s">
        <v>445</v>
      </c>
      <c r="BL81">
        <v>1</v>
      </c>
      <c r="BM81">
        <v>2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4</v>
      </c>
      <c r="BT81">
        <v>2</v>
      </c>
      <c r="BU81" t="s">
        <v>467</v>
      </c>
      <c r="BV81" t="s">
        <v>465</v>
      </c>
      <c r="BW81" s="12" t="s">
        <v>303</v>
      </c>
      <c r="BX81" s="13">
        <f t="shared" si="6"/>
        <v>2.7777777777777776E-2</v>
      </c>
    </row>
    <row r="82" spans="1:76" x14ac:dyDescent="0.25">
      <c r="A82">
        <v>756</v>
      </c>
      <c r="B82" t="s">
        <v>453</v>
      </c>
      <c r="C82" t="s">
        <v>42</v>
      </c>
      <c r="D82" t="s">
        <v>44</v>
      </c>
      <c r="E82" t="s">
        <v>11</v>
      </c>
      <c r="F82" t="s">
        <v>12</v>
      </c>
      <c r="G82" t="s">
        <v>13</v>
      </c>
      <c r="H82" t="s">
        <v>37</v>
      </c>
      <c r="I82" t="s">
        <v>175</v>
      </c>
      <c r="J82" t="s">
        <v>16</v>
      </c>
      <c r="K82" t="s">
        <v>91</v>
      </c>
      <c r="L82" t="s">
        <v>45</v>
      </c>
      <c r="M82" t="s">
        <v>26</v>
      </c>
      <c r="N82" t="s">
        <v>462</v>
      </c>
      <c r="O82" t="s">
        <v>57</v>
      </c>
      <c r="P82" t="s">
        <v>126</v>
      </c>
      <c r="Q82" t="s">
        <v>109</v>
      </c>
      <c r="R82" t="s">
        <v>20</v>
      </c>
      <c r="S82" t="s">
        <v>346</v>
      </c>
      <c r="T82" t="s">
        <v>113</v>
      </c>
      <c r="U82" t="s">
        <v>366</v>
      </c>
      <c r="V82" t="s">
        <v>21</v>
      </c>
      <c r="W82" t="s">
        <v>29</v>
      </c>
      <c r="X82" t="s">
        <v>445</v>
      </c>
      <c r="Y82" t="s">
        <v>445</v>
      </c>
      <c r="Z82" t="s">
        <v>66</v>
      </c>
      <c r="AA82" t="s">
        <v>445</v>
      </c>
      <c r="AB82" t="s">
        <v>445</v>
      </c>
      <c r="AC82" t="s">
        <v>445</v>
      </c>
      <c r="AD82" t="s">
        <v>445</v>
      </c>
      <c r="AE82" t="s">
        <v>445</v>
      </c>
      <c r="AF82" t="s">
        <v>445</v>
      </c>
      <c r="AG82" t="s">
        <v>67</v>
      </c>
      <c r="AH82" t="s">
        <v>145</v>
      </c>
      <c r="AI82" t="s">
        <v>445</v>
      </c>
      <c r="AJ82" t="s">
        <v>404</v>
      </c>
      <c r="AK82" t="s">
        <v>445</v>
      </c>
      <c r="AL82" t="s">
        <v>68</v>
      </c>
      <c r="AM82" t="s">
        <v>445</v>
      </c>
      <c r="AN82" t="s">
        <v>445</v>
      </c>
      <c r="AO82" t="s">
        <v>445</v>
      </c>
      <c r="AP82" t="s">
        <v>445</v>
      </c>
      <c r="AQ82" t="s">
        <v>445</v>
      </c>
      <c r="AR82" t="s">
        <v>445</v>
      </c>
      <c r="AS82" t="s">
        <v>445</v>
      </c>
      <c r="AT82" t="s">
        <v>141</v>
      </c>
      <c r="AU82" t="s">
        <v>445</v>
      </c>
      <c r="AV82" t="s">
        <v>445</v>
      </c>
      <c r="AW82" t="s">
        <v>445</v>
      </c>
      <c r="AX82" t="s">
        <v>445</v>
      </c>
      <c r="AY82" t="s">
        <v>445</v>
      </c>
      <c r="AZ82" t="s">
        <v>445</v>
      </c>
      <c r="BA82" t="s">
        <v>445</v>
      </c>
      <c r="BB82" t="s">
        <v>445</v>
      </c>
      <c r="BC82" t="s">
        <v>445</v>
      </c>
      <c r="BD82" t="s">
        <v>445</v>
      </c>
      <c r="BE82" t="s">
        <v>445</v>
      </c>
      <c r="BF82" t="s">
        <v>79</v>
      </c>
      <c r="BG82" t="s">
        <v>53</v>
      </c>
      <c r="BH82" t="s">
        <v>445</v>
      </c>
      <c r="BI82" t="s">
        <v>80</v>
      </c>
      <c r="BJ82" t="s">
        <v>54</v>
      </c>
      <c r="BK82" t="s">
        <v>445</v>
      </c>
      <c r="BL82">
        <v>2</v>
      </c>
      <c r="BM82">
        <v>2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4</v>
      </c>
      <c r="BT82">
        <v>2</v>
      </c>
      <c r="BU82" t="s">
        <v>467</v>
      </c>
      <c r="BV82" t="s">
        <v>465</v>
      </c>
      <c r="BW82" s="12" t="s">
        <v>304</v>
      </c>
      <c r="BX82" s="13">
        <f t="shared" si="6"/>
        <v>0.12962962962962962</v>
      </c>
    </row>
    <row r="83" spans="1:76" x14ac:dyDescent="0.25">
      <c r="A83">
        <v>756</v>
      </c>
      <c r="B83" t="s">
        <v>453</v>
      </c>
      <c r="C83" t="s">
        <v>42</v>
      </c>
      <c r="D83" t="s">
        <v>44</v>
      </c>
      <c r="E83" t="s">
        <v>95</v>
      </c>
      <c r="F83" t="s">
        <v>129</v>
      </c>
      <c r="G83" t="s">
        <v>108</v>
      </c>
      <c r="H83" t="s">
        <v>37</v>
      </c>
      <c r="I83" t="s">
        <v>63</v>
      </c>
      <c r="J83" t="s">
        <v>82</v>
      </c>
      <c r="K83" t="s">
        <v>91</v>
      </c>
      <c r="L83" t="s">
        <v>45</v>
      </c>
      <c r="M83" t="s">
        <v>62</v>
      </c>
      <c r="N83" t="s">
        <v>458</v>
      </c>
      <c r="O83" t="s">
        <v>57</v>
      </c>
      <c r="P83" t="s">
        <v>58</v>
      </c>
      <c r="Q83" t="s">
        <v>59</v>
      </c>
      <c r="R83" t="s">
        <v>20</v>
      </c>
      <c r="S83" t="s">
        <v>348</v>
      </c>
      <c r="T83" t="s">
        <v>103</v>
      </c>
      <c r="U83" t="s">
        <v>369</v>
      </c>
      <c r="V83" t="s">
        <v>41</v>
      </c>
      <c r="W83" t="s">
        <v>49</v>
      </c>
      <c r="X83" t="s">
        <v>33</v>
      </c>
      <c r="Y83" t="s">
        <v>104</v>
      </c>
      <c r="Z83" t="s">
        <v>445</v>
      </c>
      <c r="AA83" t="s">
        <v>445</v>
      </c>
      <c r="AB83" t="s">
        <v>445</v>
      </c>
      <c r="AC83" t="s">
        <v>445</v>
      </c>
      <c r="AD83" t="s">
        <v>445</v>
      </c>
      <c r="AE83" t="s">
        <v>445</v>
      </c>
      <c r="AF83" t="s">
        <v>445</v>
      </c>
      <c r="AG83" t="s">
        <v>445</v>
      </c>
      <c r="AH83" t="s">
        <v>93</v>
      </c>
      <c r="AI83" t="s">
        <v>445</v>
      </c>
      <c r="AJ83" t="s">
        <v>405</v>
      </c>
      <c r="AK83" t="s">
        <v>445</v>
      </c>
      <c r="AL83" t="s">
        <v>445</v>
      </c>
      <c r="AM83" t="s">
        <v>445</v>
      </c>
      <c r="AN83" t="s">
        <v>34</v>
      </c>
      <c r="AO83" t="s">
        <v>445</v>
      </c>
      <c r="AP83" t="s">
        <v>445</v>
      </c>
      <c r="AQ83" t="s">
        <v>445</v>
      </c>
      <c r="AR83" t="s">
        <v>445</v>
      </c>
      <c r="AS83" t="s">
        <v>445</v>
      </c>
      <c r="AT83" t="s">
        <v>445</v>
      </c>
      <c r="AU83" t="s">
        <v>445</v>
      </c>
      <c r="AV83" t="s">
        <v>445</v>
      </c>
      <c r="AW83" t="s">
        <v>445</v>
      </c>
      <c r="AX83" t="s">
        <v>78</v>
      </c>
      <c r="AY83" t="s">
        <v>445</v>
      </c>
      <c r="AZ83" t="s">
        <v>445</v>
      </c>
      <c r="BA83" t="s">
        <v>445</v>
      </c>
      <c r="BB83" t="s">
        <v>445</v>
      </c>
      <c r="BC83" t="s">
        <v>445</v>
      </c>
      <c r="BD83" t="s">
        <v>445</v>
      </c>
      <c r="BE83" t="s">
        <v>445</v>
      </c>
      <c r="BF83" t="s">
        <v>445</v>
      </c>
      <c r="BG83" t="s">
        <v>445</v>
      </c>
      <c r="BH83" t="s">
        <v>445</v>
      </c>
      <c r="BI83" t="s">
        <v>80</v>
      </c>
      <c r="BJ83" t="s">
        <v>445</v>
      </c>
      <c r="BK83" t="s">
        <v>178</v>
      </c>
      <c r="BL83">
        <v>1</v>
      </c>
      <c r="BM83">
        <v>2</v>
      </c>
      <c r="BN83">
        <v>1</v>
      </c>
      <c r="BO83">
        <v>1</v>
      </c>
      <c r="BP83">
        <v>1</v>
      </c>
      <c r="BQ83">
        <v>1</v>
      </c>
      <c r="BR83">
        <v>1</v>
      </c>
      <c r="BS83">
        <v>5</v>
      </c>
      <c r="BT83">
        <v>4</v>
      </c>
      <c r="BU83" t="s">
        <v>467</v>
      </c>
      <c r="BV83" t="s">
        <v>465</v>
      </c>
      <c r="BW83" s="23" t="s">
        <v>305</v>
      </c>
      <c r="BX83" s="13">
        <f t="shared" si="6"/>
        <v>2.7777777777777776E-2</v>
      </c>
    </row>
    <row r="84" spans="1:76" x14ac:dyDescent="0.25">
      <c r="A84">
        <v>756</v>
      </c>
      <c r="B84" t="s">
        <v>453</v>
      </c>
      <c r="C84" t="s">
        <v>42</v>
      </c>
      <c r="D84" t="s">
        <v>171</v>
      </c>
      <c r="E84" t="s">
        <v>119</v>
      </c>
      <c r="F84" t="s">
        <v>12</v>
      </c>
      <c r="G84" t="s">
        <v>56</v>
      </c>
      <c r="H84" t="s">
        <v>37</v>
      </c>
      <c r="I84" t="s">
        <v>38</v>
      </c>
      <c r="J84" t="s">
        <v>16</v>
      </c>
      <c r="K84" t="s">
        <v>91</v>
      </c>
      <c r="L84" t="s">
        <v>45</v>
      </c>
      <c r="M84" t="s">
        <v>26</v>
      </c>
      <c r="N84" t="s">
        <v>458</v>
      </c>
      <c r="O84" t="s">
        <v>17</v>
      </c>
      <c r="P84" t="s">
        <v>18</v>
      </c>
      <c r="Q84" t="s">
        <v>19</v>
      </c>
      <c r="R84" t="s">
        <v>20</v>
      </c>
      <c r="S84" t="s">
        <v>346</v>
      </c>
      <c r="T84" t="s">
        <v>103</v>
      </c>
      <c r="U84" t="s">
        <v>305</v>
      </c>
      <c r="V84" t="s">
        <v>136</v>
      </c>
      <c r="W84" t="s">
        <v>29</v>
      </c>
      <c r="X84" t="s">
        <v>445</v>
      </c>
      <c r="Y84" t="s">
        <v>445</v>
      </c>
      <c r="Z84" t="s">
        <v>445</v>
      </c>
      <c r="AA84" t="s">
        <v>445</v>
      </c>
      <c r="AB84" t="s">
        <v>445</v>
      </c>
      <c r="AC84" t="s">
        <v>445</v>
      </c>
      <c r="AD84" t="s">
        <v>445</v>
      </c>
      <c r="AE84" t="s">
        <v>445</v>
      </c>
      <c r="AF84" t="s">
        <v>445</v>
      </c>
      <c r="AG84" t="s">
        <v>67</v>
      </c>
      <c r="AH84" t="s">
        <v>445</v>
      </c>
      <c r="AI84" t="s">
        <v>445</v>
      </c>
      <c r="AJ84" t="s">
        <v>405</v>
      </c>
      <c r="AK84" t="s">
        <v>445</v>
      </c>
      <c r="AL84" t="s">
        <v>445</v>
      </c>
      <c r="AM84" t="s">
        <v>445</v>
      </c>
      <c r="AN84" t="s">
        <v>34</v>
      </c>
      <c r="AO84" t="s">
        <v>445</v>
      </c>
      <c r="AP84" t="s">
        <v>445</v>
      </c>
      <c r="AQ84" t="s">
        <v>445</v>
      </c>
      <c r="AR84" t="s">
        <v>445</v>
      </c>
      <c r="AS84" t="s">
        <v>445</v>
      </c>
      <c r="AT84" t="s">
        <v>445</v>
      </c>
      <c r="AU84" t="s">
        <v>445</v>
      </c>
      <c r="AV84" t="s">
        <v>445</v>
      </c>
      <c r="AW84" t="s">
        <v>34</v>
      </c>
      <c r="AX84" t="s">
        <v>445</v>
      </c>
      <c r="AY84" t="s">
        <v>445</v>
      </c>
      <c r="AZ84" t="s">
        <v>445</v>
      </c>
      <c r="BA84" t="s">
        <v>445</v>
      </c>
      <c r="BB84" t="s">
        <v>445</v>
      </c>
      <c r="BC84" t="s">
        <v>445</v>
      </c>
      <c r="BD84" t="s">
        <v>445</v>
      </c>
      <c r="BE84" t="s">
        <v>445</v>
      </c>
      <c r="BF84" t="s">
        <v>445</v>
      </c>
      <c r="BG84" t="s">
        <v>53</v>
      </c>
      <c r="BH84" t="s">
        <v>445</v>
      </c>
      <c r="BI84" t="s">
        <v>445</v>
      </c>
      <c r="BJ84" t="s">
        <v>445</v>
      </c>
      <c r="BK84" t="s">
        <v>445</v>
      </c>
      <c r="BL84">
        <v>2</v>
      </c>
      <c r="BM84">
        <v>2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1</v>
      </c>
      <c r="BT84">
        <v>2</v>
      </c>
      <c r="BU84" t="s">
        <v>467</v>
      </c>
      <c r="BV84" t="s">
        <v>465</v>
      </c>
      <c r="BW84" s="17" t="s">
        <v>270</v>
      </c>
      <c r="BX84" s="16">
        <f>SUM(BX79:BX83)</f>
        <v>1</v>
      </c>
    </row>
    <row r="85" spans="1:76" x14ac:dyDescent="0.25">
      <c r="A85">
        <v>756</v>
      </c>
      <c r="B85" t="s">
        <v>453</v>
      </c>
      <c r="C85" t="s">
        <v>22</v>
      </c>
      <c r="D85" t="s">
        <v>44</v>
      </c>
      <c r="E85" t="s">
        <v>11</v>
      </c>
      <c r="F85" t="s">
        <v>12</v>
      </c>
      <c r="G85" t="s">
        <v>13</v>
      </c>
      <c r="H85" t="s">
        <v>14</v>
      </c>
      <c r="I85" t="s">
        <v>15</v>
      </c>
      <c r="J85" t="s">
        <v>16</v>
      </c>
      <c r="K85" t="s">
        <v>30</v>
      </c>
      <c r="L85" t="s">
        <v>25</v>
      </c>
      <c r="M85" t="s">
        <v>26</v>
      </c>
      <c r="N85" t="s">
        <v>462</v>
      </c>
      <c r="O85" t="s">
        <v>57</v>
      </c>
      <c r="P85" t="s">
        <v>126</v>
      </c>
      <c r="Q85" t="s">
        <v>19</v>
      </c>
      <c r="R85" t="s">
        <v>110</v>
      </c>
      <c r="S85" t="s">
        <v>346</v>
      </c>
      <c r="T85" t="s">
        <v>113</v>
      </c>
      <c r="U85" t="s">
        <v>365</v>
      </c>
      <c r="V85" t="s">
        <v>21</v>
      </c>
      <c r="W85" t="s">
        <v>135</v>
      </c>
      <c r="X85" t="s">
        <v>33</v>
      </c>
      <c r="Y85" t="s">
        <v>445</v>
      </c>
      <c r="Z85" t="s">
        <v>445</v>
      </c>
      <c r="AA85" t="s">
        <v>445</v>
      </c>
      <c r="AB85" t="s">
        <v>445</v>
      </c>
      <c r="AC85" t="s">
        <v>445</v>
      </c>
      <c r="AD85" t="s">
        <v>445</v>
      </c>
      <c r="AE85" t="s">
        <v>445</v>
      </c>
      <c r="AF85" t="s">
        <v>445</v>
      </c>
      <c r="AG85" t="s">
        <v>445</v>
      </c>
      <c r="AH85" t="s">
        <v>445</v>
      </c>
      <c r="AI85" t="s">
        <v>445</v>
      </c>
      <c r="AJ85" t="s">
        <v>402</v>
      </c>
      <c r="AK85" t="s">
        <v>445</v>
      </c>
      <c r="AL85" t="s">
        <v>445</v>
      </c>
      <c r="AM85" t="s">
        <v>445</v>
      </c>
      <c r="AN85" t="s">
        <v>34</v>
      </c>
      <c r="AO85" t="s">
        <v>445</v>
      </c>
      <c r="AP85" t="s">
        <v>69</v>
      </c>
      <c r="AQ85" t="s">
        <v>445</v>
      </c>
      <c r="AR85" t="s">
        <v>445</v>
      </c>
      <c r="AS85" t="s">
        <v>445</v>
      </c>
      <c r="AT85" t="s">
        <v>445</v>
      </c>
      <c r="AU85" t="s">
        <v>445</v>
      </c>
      <c r="AV85" t="s">
        <v>445</v>
      </c>
      <c r="AW85" t="s">
        <v>445</v>
      </c>
      <c r="AX85" t="s">
        <v>445</v>
      </c>
      <c r="AY85" t="s">
        <v>69</v>
      </c>
      <c r="AZ85" t="s">
        <v>445</v>
      </c>
      <c r="BA85" t="s">
        <v>445</v>
      </c>
      <c r="BB85" t="s">
        <v>445</v>
      </c>
      <c r="BC85" t="s">
        <v>445</v>
      </c>
      <c r="BD85" t="s">
        <v>445</v>
      </c>
      <c r="BE85" t="s">
        <v>445</v>
      </c>
      <c r="BF85" t="s">
        <v>79</v>
      </c>
      <c r="BG85" t="s">
        <v>53</v>
      </c>
      <c r="BH85" t="s">
        <v>445</v>
      </c>
      <c r="BI85" t="s">
        <v>445</v>
      </c>
      <c r="BJ85" t="s">
        <v>445</v>
      </c>
      <c r="BK85" t="s">
        <v>445</v>
      </c>
      <c r="BL85">
        <v>1</v>
      </c>
      <c r="BM85">
        <v>5</v>
      </c>
      <c r="BN85">
        <v>4</v>
      </c>
      <c r="BO85">
        <v>1</v>
      </c>
      <c r="BP85">
        <v>1</v>
      </c>
      <c r="BQ85">
        <v>1</v>
      </c>
      <c r="BR85">
        <v>3</v>
      </c>
      <c r="BS85">
        <v>5</v>
      </c>
      <c r="BT85">
        <v>4</v>
      </c>
      <c r="BU85" t="s">
        <v>467</v>
      </c>
      <c r="BV85" t="s">
        <v>465</v>
      </c>
      <c r="BW85" s="10"/>
      <c r="BX85" s="10"/>
    </row>
    <row r="86" spans="1:76" x14ac:dyDescent="0.25">
      <c r="A86">
        <v>756</v>
      </c>
      <c r="B86" t="s">
        <v>453</v>
      </c>
      <c r="C86" t="s">
        <v>22</v>
      </c>
      <c r="D86" t="s">
        <v>44</v>
      </c>
      <c r="E86" t="s">
        <v>119</v>
      </c>
      <c r="F86" t="s">
        <v>12</v>
      </c>
      <c r="G86" t="s">
        <v>13</v>
      </c>
      <c r="H86" t="s">
        <v>37</v>
      </c>
      <c r="I86" t="s">
        <v>15</v>
      </c>
      <c r="J86" t="s">
        <v>16</v>
      </c>
      <c r="K86" t="s">
        <v>64</v>
      </c>
      <c r="L86" t="s">
        <v>45</v>
      </c>
      <c r="M86" t="s">
        <v>62</v>
      </c>
      <c r="N86" t="s">
        <v>462</v>
      </c>
      <c r="O86" t="s">
        <v>17</v>
      </c>
      <c r="P86" t="s">
        <v>126</v>
      </c>
      <c r="Q86" t="s">
        <v>59</v>
      </c>
      <c r="R86" t="s">
        <v>20</v>
      </c>
      <c r="S86" t="s">
        <v>346</v>
      </c>
      <c r="T86" t="s">
        <v>65</v>
      </c>
      <c r="U86" t="s">
        <v>368</v>
      </c>
      <c r="V86" t="s">
        <v>21</v>
      </c>
      <c r="W86" t="s">
        <v>128</v>
      </c>
      <c r="X86" t="s">
        <v>33</v>
      </c>
      <c r="Y86" t="s">
        <v>445</v>
      </c>
      <c r="Z86" t="s">
        <v>445</v>
      </c>
      <c r="AA86" t="s">
        <v>445</v>
      </c>
      <c r="AB86" t="s">
        <v>445</v>
      </c>
      <c r="AC86" t="s">
        <v>445</v>
      </c>
      <c r="AD86" t="s">
        <v>445</v>
      </c>
      <c r="AE86" t="s">
        <v>445</v>
      </c>
      <c r="AF86" t="s">
        <v>445</v>
      </c>
      <c r="AG86" t="s">
        <v>445</v>
      </c>
      <c r="AH86" t="s">
        <v>445</v>
      </c>
      <c r="AI86" t="s">
        <v>445</v>
      </c>
      <c r="AJ86" t="s">
        <v>392</v>
      </c>
      <c r="AK86" t="s">
        <v>445</v>
      </c>
      <c r="AL86" t="s">
        <v>445</v>
      </c>
      <c r="AM86" t="s">
        <v>52</v>
      </c>
      <c r="AN86" t="s">
        <v>445</v>
      </c>
      <c r="AO86" t="s">
        <v>445</v>
      </c>
      <c r="AP86" t="s">
        <v>445</v>
      </c>
      <c r="AQ86" t="s">
        <v>445</v>
      </c>
      <c r="AR86" t="s">
        <v>445</v>
      </c>
      <c r="AS86" t="s">
        <v>445</v>
      </c>
      <c r="AT86" t="s">
        <v>445</v>
      </c>
      <c r="AU86" t="s">
        <v>445</v>
      </c>
      <c r="AV86" t="s">
        <v>52</v>
      </c>
      <c r="AW86" t="s">
        <v>445</v>
      </c>
      <c r="AX86" t="s">
        <v>445</v>
      </c>
      <c r="AY86" t="s">
        <v>445</v>
      </c>
      <c r="AZ86" t="s">
        <v>445</v>
      </c>
      <c r="BA86" t="s">
        <v>445</v>
      </c>
      <c r="BB86" t="s">
        <v>445</v>
      </c>
      <c r="BC86" t="s">
        <v>445</v>
      </c>
      <c r="BD86" t="s">
        <v>445</v>
      </c>
      <c r="BE86" t="s">
        <v>35</v>
      </c>
      <c r="BF86" t="s">
        <v>445</v>
      </c>
      <c r="BG86" t="s">
        <v>445</v>
      </c>
      <c r="BH86" t="s">
        <v>445</v>
      </c>
      <c r="BI86" t="s">
        <v>445</v>
      </c>
      <c r="BJ86" t="s">
        <v>445</v>
      </c>
      <c r="BK86" t="s">
        <v>445</v>
      </c>
      <c r="BL86">
        <v>1</v>
      </c>
      <c r="BM86">
        <v>2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5</v>
      </c>
      <c r="BT86">
        <v>2</v>
      </c>
      <c r="BU86" t="s">
        <v>467</v>
      </c>
      <c r="BV86" t="s">
        <v>465</v>
      </c>
      <c r="BW86" s="10"/>
      <c r="BX86" s="10"/>
    </row>
    <row r="87" spans="1:76" x14ac:dyDescent="0.25">
      <c r="A87">
        <v>756</v>
      </c>
      <c r="B87" t="s">
        <v>453</v>
      </c>
      <c r="C87" t="s">
        <v>22</v>
      </c>
      <c r="D87" t="s">
        <v>24</v>
      </c>
      <c r="E87" t="s">
        <v>11</v>
      </c>
      <c r="F87" t="s">
        <v>12</v>
      </c>
      <c r="G87" t="s">
        <v>13</v>
      </c>
      <c r="H87" t="s">
        <v>86</v>
      </c>
      <c r="I87" t="s">
        <v>38</v>
      </c>
      <c r="J87" t="s">
        <v>16</v>
      </c>
      <c r="K87" t="s">
        <v>64</v>
      </c>
      <c r="L87" t="s">
        <v>72</v>
      </c>
      <c r="M87" t="s">
        <v>88</v>
      </c>
      <c r="N87" t="s">
        <v>462</v>
      </c>
      <c r="O87" t="s">
        <v>17</v>
      </c>
      <c r="P87" t="s">
        <v>18</v>
      </c>
      <c r="Q87" t="s">
        <v>87</v>
      </c>
      <c r="R87" t="s">
        <v>20</v>
      </c>
      <c r="S87" t="s">
        <v>346</v>
      </c>
      <c r="T87" t="s">
        <v>65</v>
      </c>
      <c r="U87" t="s">
        <v>367</v>
      </c>
      <c r="V87" t="s">
        <v>21</v>
      </c>
      <c r="W87" t="s">
        <v>49</v>
      </c>
      <c r="X87" t="s">
        <v>445</v>
      </c>
      <c r="Y87" t="s">
        <v>445</v>
      </c>
      <c r="Z87" t="s">
        <v>445</v>
      </c>
      <c r="AA87" t="s">
        <v>445</v>
      </c>
      <c r="AB87" t="s">
        <v>445</v>
      </c>
      <c r="AC87" t="s">
        <v>445</v>
      </c>
      <c r="AD87" t="s">
        <v>445</v>
      </c>
      <c r="AE87" t="s">
        <v>445</v>
      </c>
      <c r="AF87" t="s">
        <v>445</v>
      </c>
      <c r="AG87" t="s">
        <v>67</v>
      </c>
      <c r="AH87" t="s">
        <v>445</v>
      </c>
      <c r="AI87" t="s">
        <v>445</v>
      </c>
      <c r="AJ87" t="s">
        <v>402</v>
      </c>
      <c r="AK87" t="s">
        <v>445</v>
      </c>
      <c r="AL87" t="s">
        <v>68</v>
      </c>
      <c r="AM87" t="s">
        <v>445</v>
      </c>
      <c r="AN87" t="s">
        <v>34</v>
      </c>
      <c r="AO87" t="s">
        <v>78</v>
      </c>
      <c r="AP87" t="s">
        <v>69</v>
      </c>
      <c r="AQ87" t="s">
        <v>77</v>
      </c>
      <c r="AR87" t="s">
        <v>445</v>
      </c>
      <c r="AS87" t="s">
        <v>445</v>
      </c>
      <c r="AT87" t="s">
        <v>445</v>
      </c>
      <c r="AU87" t="s">
        <v>445</v>
      </c>
      <c r="AV87" t="s">
        <v>445</v>
      </c>
      <c r="AW87" t="s">
        <v>445</v>
      </c>
      <c r="AX87" t="s">
        <v>445</v>
      </c>
      <c r="AY87" t="s">
        <v>69</v>
      </c>
      <c r="AZ87" t="s">
        <v>445</v>
      </c>
      <c r="BA87" t="s">
        <v>445</v>
      </c>
      <c r="BB87" t="s">
        <v>89</v>
      </c>
      <c r="BC87" t="s">
        <v>85</v>
      </c>
      <c r="BD87" t="s">
        <v>445</v>
      </c>
      <c r="BE87" t="s">
        <v>445</v>
      </c>
      <c r="BF87" t="s">
        <v>445</v>
      </c>
      <c r="BG87" t="s">
        <v>53</v>
      </c>
      <c r="BH87" t="s">
        <v>445</v>
      </c>
      <c r="BI87" t="s">
        <v>445</v>
      </c>
      <c r="BJ87" t="s">
        <v>445</v>
      </c>
      <c r="BK87" t="s">
        <v>445</v>
      </c>
      <c r="BL87">
        <v>1</v>
      </c>
      <c r="BM87">
        <v>2</v>
      </c>
      <c r="BN87">
        <v>2</v>
      </c>
      <c r="BO87">
        <v>2</v>
      </c>
      <c r="BP87">
        <v>1</v>
      </c>
      <c r="BQ87">
        <v>1</v>
      </c>
      <c r="BR87">
        <v>1</v>
      </c>
      <c r="BS87">
        <v>3</v>
      </c>
      <c r="BT87">
        <v>2</v>
      </c>
      <c r="BU87" t="s">
        <v>467</v>
      </c>
      <c r="BV87" t="s">
        <v>465</v>
      </c>
      <c r="BW87" s="8" t="s">
        <v>197</v>
      </c>
      <c r="BX87" s="9"/>
    </row>
    <row r="88" spans="1:76" x14ac:dyDescent="0.25">
      <c r="A88">
        <v>756</v>
      </c>
      <c r="B88" t="s">
        <v>453</v>
      </c>
      <c r="C88" t="s">
        <v>22</v>
      </c>
      <c r="D88" t="s">
        <v>24</v>
      </c>
      <c r="E88" t="s">
        <v>11</v>
      </c>
      <c r="F88" t="s">
        <v>12</v>
      </c>
      <c r="G88" t="s">
        <v>13</v>
      </c>
      <c r="H88" t="s">
        <v>14</v>
      </c>
      <c r="I88" t="s">
        <v>15</v>
      </c>
      <c r="J88" t="s">
        <v>16</v>
      </c>
      <c r="K88" t="s">
        <v>30</v>
      </c>
      <c r="L88" t="s">
        <v>25</v>
      </c>
      <c r="M88" t="s">
        <v>26</v>
      </c>
      <c r="N88" t="s">
        <v>462</v>
      </c>
      <c r="O88" t="s">
        <v>17</v>
      </c>
      <c r="P88" t="s">
        <v>18</v>
      </c>
      <c r="Q88" t="s">
        <v>19</v>
      </c>
      <c r="R88" t="s">
        <v>20</v>
      </c>
      <c r="S88" t="s">
        <v>346</v>
      </c>
      <c r="T88" t="s">
        <v>31</v>
      </c>
      <c r="U88" t="s">
        <v>362</v>
      </c>
      <c r="V88" t="s">
        <v>21</v>
      </c>
      <c r="W88" t="s">
        <v>29</v>
      </c>
      <c r="X88" t="s">
        <v>33</v>
      </c>
      <c r="Y88" t="s">
        <v>445</v>
      </c>
      <c r="Z88" t="s">
        <v>445</v>
      </c>
      <c r="AA88" t="s">
        <v>445</v>
      </c>
      <c r="AB88" t="s">
        <v>445</v>
      </c>
      <c r="AC88" t="s">
        <v>445</v>
      </c>
      <c r="AD88" t="s">
        <v>445</v>
      </c>
      <c r="AE88" t="s">
        <v>445</v>
      </c>
      <c r="AF88" t="s">
        <v>445</v>
      </c>
      <c r="AG88" t="s">
        <v>445</v>
      </c>
      <c r="AH88" t="s">
        <v>445</v>
      </c>
      <c r="AI88" t="s">
        <v>445</v>
      </c>
      <c r="AJ88" t="s">
        <v>405</v>
      </c>
      <c r="AK88" t="s">
        <v>445</v>
      </c>
      <c r="AL88" t="s">
        <v>445</v>
      </c>
      <c r="AM88" t="s">
        <v>445</v>
      </c>
      <c r="AN88" t="s">
        <v>34</v>
      </c>
      <c r="AO88" t="s">
        <v>445</v>
      </c>
      <c r="AP88" t="s">
        <v>445</v>
      </c>
      <c r="AQ88" t="s">
        <v>445</v>
      </c>
      <c r="AR88" t="s">
        <v>445</v>
      </c>
      <c r="AS88" t="s">
        <v>445</v>
      </c>
      <c r="AT88" t="s">
        <v>445</v>
      </c>
      <c r="AU88" t="s">
        <v>445</v>
      </c>
      <c r="AV88" t="s">
        <v>445</v>
      </c>
      <c r="AW88" t="s">
        <v>34</v>
      </c>
      <c r="AX88" t="s">
        <v>445</v>
      </c>
      <c r="AY88" t="s">
        <v>445</v>
      </c>
      <c r="AZ88" t="s">
        <v>445</v>
      </c>
      <c r="BA88" t="s">
        <v>445</v>
      </c>
      <c r="BB88" t="s">
        <v>445</v>
      </c>
      <c r="BC88" t="s">
        <v>445</v>
      </c>
      <c r="BD88" t="s">
        <v>445</v>
      </c>
      <c r="BE88" t="s">
        <v>35</v>
      </c>
      <c r="BF88" t="s">
        <v>445</v>
      </c>
      <c r="BG88" t="s">
        <v>445</v>
      </c>
      <c r="BH88" t="s">
        <v>445</v>
      </c>
      <c r="BI88" t="s">
        <v>445</v>
      </c>
      <c r="BJ88" t="s">
        <v>445</v>
      </c>
      <c r="BK88" t="s">
        <v>445</v>
      </c>
      <c r="BL88">
        <v>1</v>
      </c>
      <c r="BM88">
        <v>4</v>
      </c>
      <c r="BN88">
        <v>4</v>
      </c>
      <c r="BO88">
        <v>1</v>
      </c>
      <c r="BP88">
        <v>1</v>
      </c>
      <c r="BQ88">
        <v>5</v>
      </c>
      <c r="BR88">
        <v>1</v>
      </c>
      <c r="BS88">
        <v>5</v>
      </c>
      <c r="BT88">
        <v>5</v>
      </c>
      <c r="BU88" t="s">
        <v>467</v>
      </c>
      <c r="BV88" t="s">
        <v>465</v>
      </c>
      <c r="BW88" s="11" t="s">
        <v>262</v>
      </c>
      <c r="BX88" s="11">
        <v>2024</v>
      </c>
    </row>
    <row r="89" spans="1:76" x14ac:dyDescent="0.25">
      <c r="A89">
        <v>756</v>
      </c>
      <c r="B89" t="s">
        <v>453</v>
      </c>
      <c r="C89" t="s">
        <v>22</v>
      </c>
      <c r="D89" t="s">
        <v>122</v>
      </c>
      <c r="E89" t="s">
        <v>11</v>
      </c>
      <c r="F89" t="s">
        <v>12</v>
      </c>
      <c r="G89" t="s">
        <v>90</v>
      </c>
      <c r="H89" t="s">
        <v>86</v>
      </c>
      <c r="I89" t="s">
        <v>15</v>
      </c>
      <c r="J89" t="s">
        <v>16</v>
      </c>
      <c r="K89" t="s">
        <v>64</v>
      </c>
      <c r="L89" t="s">
        <v>45</v>
      </c>
      <c r="M89" t="s">
        <v>46</v>
      </c>
      <c r="N89" t="s">
        <v>462</v>
      </c>
      <c r="O89" t="s">
        <v>57</v>
      </c>
      <c r="P89" t="s">
        <v>58</v>
      </c>
      <c r="Q89" t="s">
        <v>109</v>
      </c>
      <c r="R89" t="s">
        <v>20</v>
      </c>
      <c r="S89" t="s">
        <v>347</v>
      </c>
      <c r="T89" t="s">
        <v>162</v>
      </c>
      <c r="U89" t="s">
        <v>305</v>
      </c>
      <c r="V89" t="s">
        <v>136</v>
      </c>
      <c r="W89" t="s">
        <v>29</v>
      </c>
      <c r="X89" t="s">
        <v>445</v>
      </c>
      <c r="Y89" t="s">
        <v>445</v>
      </c>
      <c r="Z89" t="s">
        <v>66</v>
      </c>
      <c r="AA89" t="s">
        <v>445</v>
      </c>
      <c r="AB89" t="s">
        <v>445</v>
      </c>
      <c r="AC89" t="s">
        <v>445</v>
      </c>
      <c r="AD89" t="s">
        <v>445</v>
      </c>
      <c r="AE89" t="s">
        <v>445</v>
      </c>
      <c r="AF89" t="s">
        <v>445</v>
      </c>
      <c r="AG89" t="s">
        <v>67</v>
      </c>
      <c r="AH89" t="s">
        <v>445</v>
      </c>
      <c r="AI89" t="s">
        <v>445</v>
      </c>
      <c r="AJ89" t="s">
        <v>406</v>
      </c>
      <c r="AK89" t="s">
        <v>445</v>
      </c>
      <c r="AL89" t="s">
        <v>68</v>
      </c>
      <c r="AM89" t="s">
        <v>445</v>
      </c>
      <c r="AN89" t="s">
        <v>445</v>
      </c>
      <c r="AO89" t="s">
        <v>445</v>
      </c>
      <c r="AP89" t="s">
        <v>445</v>
      </c>
      <c r="AQ89" t="s">
        <v>77</v>
      </c>
      <c r="AR89" t="s">
        <v>445</v>
      </c>
      <c r="AS89" t="s">
        <v>445</v>
      </c>
      <c r="AT89" t="s">
        <v>445</v>
      </c>
      <c r="AU89" t="s">
        <v>445</v>
      </c>
      <c r="AV89" t="s">
        <v>445</v>
      </c>
      <c r="AW89" t="s">
        <v>445</v>
      </c>
      <c r="AX89" t="s">
        <v>445</v>
      </c>
      <c r="AY89" t="s">
        <v>445</v>
      </c>
      <c r="AZ89" t="s">
        <v>77</v>
      </c>
      <c r="BA89" t="s">
        <v>70</v>
      </c>
      <c r="BB89" t="s">
        <v>89</v>
      </c>
      <c r="BC89" t="s">
        <v>85</v>
      </c>
      <c r="BD89" t="s">
        <v>445</v>
      </c>
      <c r="BE89" t="s">
        <v>445</v>
      </c>
      <c r="BF89" t="s">
        <v>445</v>
      </c>
      <c r="BG89" t="s">
        <v>53</v>
      </c>
      <c r="BH89" t="s">
        <v>445</v>
      </c>
      <c r="BI89" t="s">
        <v>445</v>
      </c>
      <c r="BJ89" t="s">
        <v>54</v>
      </c>
      <c r="BK89" t="s">
        <v>445</v>
      </c>
      <c r="BL89">
        <v>3</v>
      </c>
      <c r="BM89">
        <v>3</v>
      </c>
      <c r="BN89">
        <v>4</v>
      </c>
      <c r="BO89">
        <v>1</v>
      </c>
      <c r="BP89">
        <v>1</v>
      </c>
      <c r="BQ89">
        <v>1</v>
      </c>
      <c r="BR89">
        <v>1</v>
      </c>
      <c r="BS89">
        <v>5</v>
      </c>
      <c r="BT89">
        <v>4</v>
      </c>
      <c r="BU89" t="s">
        <v>467</v>
      </c>
      <c r="BV89" t="s">
        <v>465</v>
      </c>
      <c r="BW89" s="12" t="s">
        <v>306</v>
      </c>
      <c r="BX89" s="13">
        <f>COUNTIF(J$3:J$111,CONCATENATE("*",BW89,"*"))/$BX$3</f>
        <v>0.20370370370370369</v>
      </c>
    </row>
    <row r="90" spans="1:76" x14ac:dyDescent="0.25">
      <c r="A90">
        <v>756</v>
      </c>
      <c r="B90" t="s">
        <v>453</v>
      </c>
      <c r="C90" t="s">
        <v>22</v>
      </c>
      <c r="D90" t="s">
        <v>122</v>
      </c>
      <c r="E90" t="s">
        <v>11</v>
      </c>
      <c r="F90" t="s">
        <v>12</v>
      </c>
      <c r="G90" t="s">
        <v>143</v>
      </c>
      <c r="H90" t="s">
        <v>37</v>
      </c>
      <c r="I90" t="s">
        <v>38</v>
      </c>
      <c r="J90" t="s">
        <v>98</v>
      </c>
      <c r="K90" t="s">
        <v>74</v>
      </c>
      <c r="L90" t="s">
        <v>45</v>
      </c>
      <c r="M90" t="s">
        <v>88</v>
      </c>
      <c r="N90" t="s">
        <v>462</v>
      </c>
      <c r="O90" t="s">
        <v>57</v>
      </c>
      <c r="P90" t="s">
        <v>39</v>
      </c>
      <c r="Q90" t="s">
        <v>40</v>
      </c>
      <c r="R90" t="s">
        <v>40</v>
      </c>
      <c r="S90" t="s">
        <v>348</v>
      </c>
      <c r="T90" t="s">
        <v>40</v>
      </c>
      <c r="U90" t="s">
        <v>371</v>
      </c>
      <c r="V90" t="s">
        <v>41</v>
      </c>
      <c r="W90" t="s">
        <v>137</v>
      </c>
      <c r="X90" t="s">
        <v>33</v>
      </c>
      <c r="Y90" t="s">
        <v>445</v>
      </c>
      <c r="Z90" t="s">
        <v>445</v>
      </c>
      <c r="AA90" t="s">
        <v>445</v>
      </c>
      <c r="AB90" t="s">
        <v>445</v>
      </c>
      <c r="AC90" t="s">
        <v>445</v>
      </c>
      <c r="AD90" t="s">
        <v>445</v>
      </c>
      <c r="AE90" t="s">
        <v>445</v>
      </c>
      <c r="AF90" t="s">
        <v>445</v>
      </c>
      <c r="AG90" t="s">
        <v>445</v>
      </c>
      <c r="AH90" t="s">
        <v>445</v>
      </c>
      <c r="AI90" t="s">
        <v>445</v>
      </c>
      <c r="AJ90" t="s">
        <v>405</v>
      </c>
      <c r="AK90" t="s">
        <v>445</v>
      </c>
      <c r="AL90" t="s">
        <v>445</v>
      </c>
      <c r="AM90" t="s">
        <v>52</v>
      </c>
      <c r="AN90" t="s">
        <v>34</v>
      </c>
      <c r="AO90" t="s">
        <v>445</v>
      </c>
      <c r="AP90" t="s">
        <v>445</v>
      </c>
      <c r="AQ90" t="s">
        <v>445</v>
      </c>
      <c r="AR90" t="s">
        <v>445</v>
      </c>
      <c r="AS90" t="s">
        <v>445</v>
      </c>
      <c r="AT90" t="s">
        <v>445</v>
      </c>
      <c r="AU90" t="s">
        <v>445</v>
      </c>
      <c r="AV90" t="s">
        <v>52</v>
      </c>
      <c r="AW90" t="s">
        <v>34</v>
      </c>
      <c r="AX90" t="s">
        <v>445</v>
      </c>
      <c r="AY90" t="s">
        <v>445</v>
      </c>
      <c r="AZ90" t="s">
        <v>445</v>
      </c>
      <c r="BA90" t="s">
        <v>445</v>
      </c>
      <c r="BB90" t="s">
        <v>445</v>
      </c>
      <c r="BC90" t="s">
        <v>445</v>
      </c>
      <c r="BD90" t="s">
        <v>445</v>
      </c>
      <c r="BE90" t="s">
        <v>445</v>
      </c>
      <c r="BF90" t="s">
        <v>445</v>
      </c>
      <c r="BG90" t="s">
        <v>53</v>
      </c>
      <c r="BH90" t="s">
        <v>445</v>
      </c>
      <c r="BI90" t="s">
        <v>445</v>
      </c>
      <c r="BJ90" t="s">
        <v>445</v>
      </c>
      <c r="BK90" t="s">
        <v>445</v>
      </c>
      <c r="BL90">
        <v>1</v>
      </c>
      <c r="BM90">
        <v>4</v>
      </c>
      <c r="BN90">
        <v>1</v>
      </c>
      <c r="BO90">
        <v>2</v>
      </c>
      <c r="BP90">
        <v>1</v>
      </c>
      <c r="BQ90">
        <v>1</v>
      </c>
      <c r="BR90">
        <v>1</v>
      </c>
      <c r="BS90">
        <v>4</v>
      </c>
      <c r="BT90">
        <v>5</v>
      </c>
      <c r="BU90" t="s">
        <v>467</v>
      </c>
      <c r="BV90" t="s">
        <v>465</v>
      </c>
      <c r="BW90" s="12" t="s">
        <v>307</v>
      </c>
      <c r="BX90" s="13">
        <f t="shared" ref="BX90:BX91" si="7">COUNTIF(J$3:J$111,CONCATENATE("*",BW90,"*"))/$BX$3</f>
        <v>0.34259259259259262</v>
      </c>
    </row>
    <row r="91" spans="1:76" x14ac:dyDescent="0.25">
      <c r="A91">
        <v>756</v>
      </c>
      <c r="B91" t="s">
        <v>454</v>
      </c>
      <c r="C91" t="s">
        <v>42</v>
      </c>
      <c r="D91" t="s">
        <v>44</v>
      </c>
      <c r="E91" t="s">
        <v>11</v>
      </c>
      <c r="F91" t="s">
        <v>12</v>
      </c>
      <c r="G91" t="s">
        <v>13</v>
      </c>
      <c r="H91" t="s">
        <v>86</v>
      </c>
      <c r="I91" t="s">
        <v>38</v>
      </c>
      <c r="J91" t="s">
        <v>16</v>
      </c>
      <c r="K91" t="s">
        <v>91</v>
      </c>
      <c r="L91" t="s">
        <v>45</v>
      </c>
      <c r="M91" t="s">
        <v>26</v>
      </c>
      <c r="N91" t="s">
        <v>459</v>
      </c>
      <c r="O91" t="s">
        <v>57</v>
      </c>
      <c r="P91" t="s">
        <v>58</v>
      </c>
      <c r="Q91" t="s">
        <v>40</v>
      </c>
      <c r="R91" t="s">
        <v>40</v>
      </c>
      <c r="S91" t="s">
        <v>346</v>
      </c>
      <c r="T91" t="s">
        <v>40</v>
      </c>
      <c r="U91" t="s">
        <v>372</v>
      </c>
      <c r="V91" t="s">
        <v>21</v>
      </c>
      <c r="W91" t="s">
        <v>137</v>
      </c>
      <c r="X91" t="s">
        <v>445</v>
      </c>
      <c r="Y91" t="s">
        <v>445</v>
      </c>
      <c r="Z91" t="s">
        <v>66</v>
      </c>
      <c r="AA91" t="s">
        <v>445</v>
      </c>
      <c r="AB91" t="s">
        <v>445</v>
      </c>
      <c r="AC91" t="s">
        <v>445</v>
      </c>
      <c r="AD91" t="s">
        <v>445</v>
      </c>
      <c r="AE91" t="s">
        <v>445</v>
      </c>
      <c r="AF91" t="s">
        <v>115</v>
      </c>
      <c r="AG91" t="s">
        <v>67</v>
      </c>
      <c r="AH91" t="s">
        <v>445</v>
      </c>
      <c r="AI91" t="s">
        <v>445</v>
      </c>
      <c r="AJ91" t="s">
        <v>404</v>
      </c>
      <c r="AK91" t="s">
        <v>445</v>
      </c>
      <c r="AL91" t="s">
        <v>445</v>
      </c>
      <c r="AM91" t="s">
        <v>52</v>
      </c>
      <c r="AN91" t="s">
        <v>34</v>
      </c>
      <c r="AO91" t="s">
        <v>445</v>
      </c>
      <c r="AP91" t="s">
        <v>69</v>
      </c>
      <c r="AQ91" t="s">
        <v>445</v>
      </c>
      <c r="AR91" t="s">
        <v>445</v>
      </c>
      <c r="AS91" t="s">
        <v>445</v>
      </c>
      <c r="AT91" t="s">
        <v>445</v>
      </c>
      <c r="AU91" t="s">
        <v>445</v>
      </c>
      <c r="AV91" t="s">
        <v>445</v>
      </c>
      <c r="AW91" t="s">
        <v>445</v>
      </c>
      <c r="AX91" t="s">
        <v>445</v>
      </c>
      <c r="AY91" t="s">
        <v>445</v>
      </c>
      <c r="AZ91" t="s">
        <v>445</v>
      </c>
      <c r="BA91" t="s">
        <v>445</v>
      </c>
      <c r="BB91" t="s">
        <v>89</v>
      </c>
      <c r="BC91" t="s">
        <v>85</v>
      </c>
      <c r="BD91" t="s">
        <v>445</v>
      </c>
      <c r="BE91" t="s">
        <v>445</v>
      </c>
      <c r="BF91" t="s">
        <v>79</v>
      </c>
      <c r="BG91" t="s">
        <v>53</v>
      </c>
      <c r="BH91" t="s">
        <v>445</v>
      </c>
      <c r="BI91" t="s">
        <v>80</v>
      </c>
      <c r="BJ91" t="s">
        <v>445</v>
      </c>
      <c r="BK91" t="s">
        <v>139</v>
      </c>
      <c r="BL91">
        <v>4</v>
      </c>
      <c r="BM91">
        <v>4</v>
      </c>
      <c r="BN91">
        <v>2</v>
      </c>
      <c r="BO91">
        <v>2</v>
      </c>
      <c r="BP91">
        <v>1</v>
      </c>
      <c r="BQ91">
        <v>1</v>
      </c>
      <c r="BR91">
        <v>4</v>
      </c>
      <c r="BS91">
        <v>5</v>
      </c>
      <c r="BT91">
        <v>3</v>
      </c>
      <c r="BU91" t="s">
        <v>467</v>
      </c>
      <c r="BV91" t="s">
        <v>465</v>
      </c>
      <c r="BW91" s="12" t="s">
        <v>308</v>
      </c>
      <c r="BX91" s="13">
        <f t="shared" si="7"/>
        <v>0.45370370370370372</v>
      </c>
    </row>
    <row r="92" spans="1:76" x14ac:dyDescent="0.25">
      <c r="A92">
        <v>756</v>
      </c>
      <c r="B92" t="s">
        <v>454</v>
      </c>
      <c r="C92" t="s">
        <v>22</v>
      </c>
      <c r="D92" t="s">
        <v>44</v>
      </c>
      <c r="E92" t="s">
        <v>11</v>
      </c>
      <c r="F92" t="s">
        <v>12</v>
      </c>
      <c r="G92" t="s">
        <v>13</v>
      </c>
      <c r="H92" t="s">
        <v>14</v>
      </c>
      <c r="I92" t="s">
        <v>175</v>
      </c>
      <c r="J92" t="s">
        <v>16</v>
      </c>
      <c r="K92" t="s">
        <v>91</v>
      </c>
      <c r="L92" t="s">
        <v>72</v>
      </c>
      <c r="M92" t="s">
        <v>88</v>
      </c>
      <c r="N92" t="s">
        <v>462</v>
      </c>
      <c r="O92" t="s">
        <v>17</v>
      </c>
      <c r="P92" t="s">
        <v>126</v>
      </c>
      <c r="Q92" t="s">
        <v>109</v>
      </c>
      <c r="R92" t="s">
        <v>110</v>
      </c>
      <c r="S92" t="s">
        <v>346</v>
      </c>
      <c r="T92" t="s">
        <v>162</v>
      </c>
      <c r="U92" t="s">
        <v>368</v>
      </c>
      <c r="V92" t="s">
        <v>21</v>
      </c>
      <c r="W92" t="s">
        <v>101</v>
      </c>
      <c r="X92" t="s">
        <v>33</v>
      </c>
      <c r="Y92" t="s">
        <v>445</v>
      </c>
      <c r="Z92" t="s">
        <v>445</v>
      </c>
      <c r="AA92" t="s">
        <v>445</v>
      </c>
      <c r="AB92" t="s">
        <v>445</v>
      </c>
      <c r="AC92" t="s">
        <v>445</v>
      </c>
      <c r="AD92" t="s">
        <v>445</v>
      </c>
      <c r="AE92" t="s">
        <v>445</v>
      </c>
      <c r="AF92" t="s">
        <v>445</v>
      </c>
      <c r="AG92" t="s">
        <v>445</v>
      </c>
      <c r="AH92" t="s">
        <v>445</v>
      </c>
      <c r="AI92" t="s">
        <v>445</v>
      </c>
      <c r="AJ92" t="s">
        <v>402</v>
      </c>
      <c r="AK92" t="s">
        <v>445</v>
      </c>
      <c r="AL92" t="s">
        <v>445</v>
      </c>
      <c r="AM92" t="s">
        <v>52</v>
      </c>
      <c r="AN92" t="s">
        <v>34</v>
      </c>
      <c r="AO92" t="s">
        <v>78</v>
      </c>
      <c r="AP92" t="s">
        <v>445</v>
      </c>
      <c r="AQ92" t="s">
        <v>445</v>
      </c>
      <c r="AR92" t="s">
        <v>445</v>
      </c>
      <c r="AS92" t="s">
        <v>445</v>
      </c>
      <c r="AT92" t="s">
        <v>141</v>
      </c>
      <c r="AU92" t="s">
        <v>445</v>
      </c>
      <c r="AV92" t="s">
        <v>445</v>
      </c>
      <c r="AW92" t="s">
        <v>445</v>
      </c>
      <c r="AX92" t="s">
        <v>445</v>
      </c>
      <c r="AY92" t="s">
        <v>445</v>
      </c>
      <c r="AZ92" t="s">
        <v>445</v>
      </c>
      <c r="BA92" t="s">
        <v>445</v>
      </c>
      <c r="BB92" t="s">
        <v>445</v>
      </c>
      <c r="BC92" t="s">
        <v>445</v>
      </c>
      <c r="BD92" t="s">
        <v>445</v>
      </c>
      <c r="BE92" t="s">
        <v>35</v>
      </c>
      <c r="BF92" t="s">
        <v>445</v>
      </c>
      <c r="BG92" t="s">
        <v>445</v>
      </c>
      <c r="BH92" t="s">
        <v>445</v>
      </c>
      <c r="BI92" t="s">
        <v>445</v>
      </c>
      <c r="BJ92" t="s">
        <v>445</v>
      </c>
      <c r="BK92" t="s">
        <v>445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1</v>
      </c>
      <c r="BS92">
        <v>4</v>
      </c>
      <c r="BT92">
        <v>3</v>
      </c>
      <c r="BU92" t="s">
        <v>467</v>
      </c>
      <c r="BV92" t="s">
        <v>465</v>
      </c>
      <c r="BW92" s="17" t="s">
        <v>270</v>
      </c>
      <c r="BX92" s="16">
        <f>SUM(BX89:BX91)</f>
        <v>1</v>
      </c>
    </row>
    <row r="93" spans="1:76" x14ac:dyDescent="0.25">
      <c r="A93">
        <v>756</v>
      </c>
      <c r="B93" t="s">
        <v>454</v>
      </c>
      <c r="C93" t="s">
        <v>22</v>
      </c>
      <c r="D93" t="s">
        <v>44</v>
      </c>
      <c r="E93" t="s">
        <v>119</v>
      </c>
      <c r="F93" t="s">
        <v>12</v>
      </c>
      <c r="G93" t="s">
        <v>36</v>
      </c>
      <c r="H93" t="s">
        <v>37</v>
      </c>
      <c r="I93" t="s">
        <v>97</v>
      </c>
      <c r="J93" t="s">
        <v>16</v>
      </c>
      <c r="K93" t="s">
        <v>180</v>
      </c>
      <c r="L93" t="s">
        <v>45</v>
      </c>
      <c r="M93" t="s">
        <v>62</v>
      </c>
      <c r="N93" t="s">
        <v>458</v>
      </c>
      <c r="O93" t="s">
        <v>17</v>
      </c>
      <c r="P93" t="s">
        <v>126</v>
      </c>
      <c r="Q93" t="s">
        <v>19</v>
      </c>
      <c r="R93" t="s">
        <v>60</v>
      </c>
      <c r="S93" t="s">
        <v>346</v>
      </c>
      <c r="T93" t="s">
        <v>31</v>
      </c>
      <c r="U93" t="s">
        <v>363</v>
      </c>
      <c r="V93" t="s">
        <v>21</v>
      </c>
      <c r="W93" t="s">
        <v>101</v>
      </c>
      <c r="X93" t="s">
        <v>445</v>
      </c>
      <c r="Y93" t="s">
        <v>445</v>
      </c>
      <c r="Z93" t="s">
        <v>445</v>
      </c>
      <c r="AA93" t="s">
        <v>445</v>
      </c>
      <c r="AB93" t="s">
        <v>445</v>
      </c>
      <c r="AC93" t="s">
        <v>445</v>
      </c>
      <c r="AD93" t="s">
        <v>445</v>
      </c>
      <c r="AE93" t="s">
        <v>445</v>
      </c>
      <c r="AF93" t="s">
        <v>445</v>
      </c>
      <c r="AG93" t="s">
        <v>445</v>
      </c>
      <c r="AH93" t="s">
        <v>181</v>
      </c>
      <c r="AI93" t="s">
        <v>445</v>
      </c>
      <c r="AJ93" t="s">
        <v>405</v>
      </c>
      <c r="AK93" t="s">
        <v>445</v>
      </c>
      <c r="AL93" t="s">
        <v>445</v>
      </c>
      <c r="AM93" t="s">
        <v>445</v>
      </c>
      <c r="AN93" t="s">
        <v>445</v>
      </c>
      <c r="AO93" t="s">
        <v>445</v>
      </c>
      <c r="AP93" t="s">
        <v>69</v>
      </c>
      <c r="AQ93" t="s">
        <v>445</v>
      </c>
      <c r="AR93" t="s">
        <v>445</v>
      </c>
      <c r="AS93" t="s">
        <v>445</v>
      </c>
      <c r="AT93" t="s">
        <v>141</v>
      </c>
      <c r="AU93" t="s">
        <v>445</v>
      </c>
      <c r="AV93" t="s">
        <v>445</v>
      </c>
      <c r="AW93" t="s">
        <v>445</v>
      </c>
      <c r="AX93" t="s">
        <v>445</v>
      </c>
      <c r="AY93" t="s">
        <v>445</v>
      </c>
      <c r="AZ93" t="s">
        <v>445</v>
      </c>
      <c r="BA93" t="s">
        <v>445</v>
      </c>
      <c r="BB93" t="s">
        <v>445</v>
      </c>
      <c r="BC93" t="s">
        <v>445</v>
      </c>
      <c r="BD93" t="s">
        <v>445</v>
      </c>
      <c r="BE93" t="s">
        <v>445</v>
      </c>
      <c r="BF93" t="s">
        <v>445</v>
      </c>
      <c r="BG93" t="s">
        <v>53</v>
      </c>
      <c r="BH93" t="s">
        <v>445</v>
      </c>
      <c r="BI93" t="s">
        <v>445</v>
      </c>
      <c r="BJ93" t="s">
        <v>445</v>
      </c>
      <c r="BK93" t="s">
        <v>445</v>
      </c>
      <c r="BL93">
        <v>2</v>
      </c>
      <c r="BM93">
        <v>2</v>
      </c>
      <c r="BN93">
        <v>1</v>
      </c>
      <c r="BO93">
        <v>2</v>
      </c>
      <c r="BP93">
        <v>1</v>
      </c>
      <c r="BQ93">
        <v>1</v>
      </c>
      <c r="BR93">
        <v>1</v>
      </c>
      <c r="BS93">
        <v>5</v>
      </c>
      <c r="BT93">
        <v>5</v>
      </c>
      <c r="BU93" t="s">
        <v>467</v>
      </c>
      <c r="BV93" t="s">
        <v>465</v>
      </c>
      <c r="BW93" s="10"/>
      <c r="BX93" s="10"/>
    </row>
    <row r="94" spans="1:76" x14ac:dyDescent="0.25">
      <c r="A94">
        <v>756</v>
      </c>
      <c r="B94" t="s">
        <v>454</v>
      </c>
      <c r="C94" t="s">
        <v>22</v>
      </c>
      <c r="D94" t="s">
        <v>24</v>
      </c>
      <c r="E94" t="s">
        <v>119</v>
      </c>
      <c r="F94" t="s">
        <v>12</v>
      </c>
      <c r="G94" t="s">
        <v>36</v>
      </c>
      <c r="H94" t="s">
        <v>71</v>
      </c>
      <c r="I94" t="s">
        <v>38</v>
      </c>
      <c r="J94" t="s">
        <v>16</v>
      </c>
      <c r="K94" t="s">
        <v>91</v>
      </c>
      <c r="L94" t="s">
        <v>45</v>
      </c>
      <c r="M94" t="s">
        <v>62</v>
      </c>
      <c r="N94" t="s">
        <v>457</v>
      </c>
      <c r="O94" t="s">
        <v>17</v>
      </c>
      <c r="P94" t="s">
        <v>18</v>
      </c>
      <c r="Q94" t="s">
        <v>87</v>
      </c>
      <c r="R94" t="s">
        <v>110</v>
      </c>
      <c r="S94" t="s">
        <v>346</v>
      </c>
      <c r="T94" t="s">
        <v>103</v>
      </c>
      <c r="U94" t="s">
        <v>305</v>
      </c>
      <c r="V94" t="s">
        <v>136</v>
      </c>
      <c r="W94" t="s">
        <v>116</v>
      </c>
      <c r="X94" t="s">
        <v>445</v>
      </c>
      <c r="Y94" t="s">
        <v>445</v>
      </c>
      <c r="Z94" t="s">
        <v>445</v>
      </c>
      <c r="AA94" t="s">
        <v>445</v>
      </c>
      <c r="AB94" t="s">
        <v>445</v>
      </c>
      <c r="AC94" t="s">
        <v>445</v>
      </c>
      <c r="AD94" t="s">
        <v>445</v>
      </c>
      <c r="AE94" t="s">
        <v>445</v>
      </c>
      <c r="AF94" t="s">
        <v>445</v>
      </c>
      <c r="AG94" t="s">
        <v>67</v>
      </c>
      <c r="AH94" t="s">
        <v>445</v>
      </c>
      <c r="AI94" t="s">
        <v>445</v>
      </c>
      <c r="AJ94" t="s">
        <v>407</v>
      </c>
      <c r="AK94" t="s">
        <v>445</v>
      </c>
      <c r="AL94" t="s">
        <v>68</v>
      </c>
      <c r="AM94" t="s">
        <v>52</v>
      </c>
      <c r="AN94" t="s">
        <v>445</v>
      </c>
      <c r="AO94" t="s">
        <v>445</v>
      </c>
      <c r="AP94" t="s">
        <v>69</v>
      </c>
      <c r="AQ94" t="s">
        <v>77</v>
      </c>
      <c r="AR94" t="s">
        <v>133</v>
      </c>
      <c r="AS94" t="s">
        <v>48</v>
      </c>
      <c r="AT94" t="s">
        <v>445</v>
      </c>
      <c r="AU94" t="s">
        <v>68</v>
      </c>
      <c r="AV94" t="s">
        <v>52</v>
      </c>
      <c r="AW94" t="s">
        <v>445</v>
      </c>
      <c r="AX94" t="s">
        <v>78</v>
      </c>
      <c r="AY94" t="s">
        <v>69</v>
      </c>
      <c r="AZ94" t="s">
        <v>77</v>
      </c>
      <c r="BA94" t="s">
        <v>70</v>
      </c>
      <c r="BB94" t="s">
        <v>445</v>
      </c>
      <c r="BC94" t="s">
        <v>85</v>
      </c>
      <c r="BD94" t="s">
        <v>48</v>
      </c>
      <c r="BE94" t="s">
        <v>445</v>
      </c>
      <c r="BF94" t="s">
        <v>79</v>
      </c>
      <c r="BG94" t="s">
        <v>53</v>
      </c>
      <c r="BH94" t="s">
        <v>125</v>
      </c>
      <c r="BI94" t="s">
        <v>80</v>
      </c>
      <c r="BJ94" t="s">
        <v>54</v>
      </c>
      <c r="BK94" t="s">
        <v>172</v>
      </c>
      <c r="BL94">
        <v>5</v>
      </c>
      <c r="BM94">
        <v>3</v>
      </c>
      <c r="BN94">
        <v>2</v>
      </c>
      <c r="BO94">
        <v>1</v>
      </c>
      <c r="BP94">
        <v>2</v>
      </c>
      <c r="BQ94">
        <v>2</v>
      </c>
      <c r="BR94">
        <v>1</v>
      </c>
      <c r="BS94">
        <v>5</v>
      </c>
      <c r="BT94">
        <v>5</v>
      </c>
      <c r="BU94" t="s">
        <v>467</v>
      </c>
      <c r="BV94" t="s">
        <v>465</v>
      </c>
      <c r="BW94" s="10"/>
      <c r="BX94" s="10"/>
    </row>
    <row r="95" spans="1:76" x14ac:dyDescent="0.25">
      <c r="A95">
        <v>756</v>
      </c>
      <c r="B95" t="s">
        <v>454</v>
      </c>
      <c r="C95" t="s">
        <v>22</v>
      </c>
      <c r="D95" t="s">
        <v>24</v>
      </c>
      <c r="E95" t="s">
        <v>95</v>
      </c>
      <c r="F95" t="s">
        <v>96</v>
      </c>
      <c r="G95" t="s">
        <v>36</v>
      </c>
      <c r="H95" t="s">
        <v>37</v>
      </c>
      <c r="I95" t="s">
        <v>97</v>
      </c>
      <c r="J95" t="s">
        <v>98</v>
      </c>
      <c r="K95" t="s">
        <v>102</v>
      </c>
      <c r="L95" t="s">
        <v>45</v>
      </c>
      <c r="M95" t="s">
        <v>62</v>
      </c>
      <c r="N95" t="s">
        <v>456</v>
      </c>
      <c r="O95" t="s">
        <v>17</v>
      </c>
      <c r="P95" t="s">
        <v>18</v>
      </c>
      <c r="Q95" t="s">
        <v>19</v>
      </c>
      <c r="R95" t="s">
        <v>99</v>
      </c>
      <c r="S95" t="s">
        <v>346</v>
      </c>
      <c r="T95" t="s">
        <v>103</v>
      </c>
      <c r="U95" t="s">
        <v>364</v>
      </c>
      <c r="V95" t="s">
        <v>41</v>
      </c>
      <c r="W95" t="s">
        <v>101</v>
      </c>
      <c r="X95" t="s">
        <v>445</v>
      </c>
      <c r="Y95" t="s">
        <v>104</v>
      </c>
      <c r="Z95" t="s">
        <v>66</v>
      </c>
      <c r="AA95" t="s">
        <v>445</v>
      </c>
      <c r="AB95" t="s">
        <v>445</v>
      </c>
      <c r="AC95" t="s">
        <v>445</v>
      </c>
      <c r="AD95" t="s">
        <v>445</v>
      </c>
      <c r="AE95" t="s">
        <v>445</v>
      </c>
      <c r="AF95" t="s">
        <v>445</v>
      </c>
      <c r="AG95" t="s">
        <v>445</v>
      </c>
      <c r="AH95" t="s">
        <v>445</v>
      </c>
      <c r="AI95" t="s">
        <v>445</v>
      </c>
      <c r="AJ95" t="s">
        <v>402</v>
      </c>
      <c r="AK95" t="s">
        <v>409</v>
      </c>
      <c r="AL95" t="s">
        <v>445</v>
      </c>
      <c r="AM95" t="s">
        <v>445</v>
      </c>
      <c r="AN95" t="s">
        <v>445</v>
      </c>
      <c r="AO95" t="s">
        <v>445</v>
      </c>
      <c r="AP95" t="s">
        <v>445</v>
      </c>
      <c r="AQ95" t="s">
        <v>445</v>
      </c>
      <c r="AR95" t="s">
        <v>445</v>
      </c>
      <c r="AS95" t="s">
        <v>445</v>
      </c>
      <c r="AT95" t="s">
        <v>445</v>
      </c>
      <c r="AU95" t="s">
        <v>445</v>
      </c>
      <c r="AV95" t="s">
        <v>445</v>
      </c>
      <c r="AW95" t="s">
        <v>445</v>
      </c>
      <c r="AX95" t="s">
        <v>445</v>
      </c>
      <c r="AY95" t="s">
        <v>445</v>
      </c>
      <c r="AZ95" t="s">
        <v>445</v>
      </c>
      <c r="BA95" t="s">
        <v>445</v>
      </c>
      <c r="BB95" t="s">
        <v>445</v>
      </c>
      <c r="BC95" t="s">
        <v>445</v>
      </c>
      <c r="BD95" t="s">
        <v>48</v>
      </c>
      <c r="BE95" t="s">
        <v>35</v>
      </c>
      <c r="BF95" t="s">
        <v>445</v>
      </c>
      <c r="BG95" t="s">
        <v>445</v>
      </c>
      <c r="BH95" t="s">
        <v>445</v>
      </c>
      <c r="BI95" t="s">
        <v>445</v>
      </c>
      <c r="BJ95" t="s">
        <v>445</v>
      </c>
      <c r="BK95" t="s">
        <v>445</v>
      </c>
      <c r="BL95">
        <v>4</v>
      </c>
      <c r="BM95">
        <v>4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4</v>
      </c>
      <c r="BT95">
        <v>4</v>
      </c>
      <c r="BU95" t="s">
        <v>467</v>
      </c>
      <c r="BV95" t="s">
        <v>465</v>
      </c>
      <c r="BW95" s="8" t="s">
        <v>212</v>
      </c>
      <c r="BX95" s="9"/>
    </row>
    <row r="96" spans="1:76" x14ac:dyDescent="0.25">
      <c r="A96">
        <v>758</v>
      </c>
      <c r="B96" t="s">
        <v>449</v>
      </c>
      <c r="C96" t="s">
        <v>42</v>
      </c>
      <c r="D96" t="s">
        <v>122</v>
      </c>
      <c r="E96" t="s">
        <v>11</v>
      </c>
      <c r="F96" t="s">
        <v>81</v>
      </c>
      <c r="G96" t="s">
        <v>143</v>
      </c>
      <c r="H96" t="s">
        <v>37</v>
      </c>
      <c r="I96" t="s">
        <v>38</v>
      </c>
      <c r="J96" t="s">
        <v>98</v>
      </c>
      <c r="K96" t="s">
        <v>91</v>
      </c>
      <c r="L96" t="s">
        <v>45</v>
      </c>
      <c r="M96" t="s">
        <v>62</v>
      </c>
      <c r="N96" t="s">
        <v>457</v>
      </c>
      <c r="O96" t="s">
        <v>164</v>
      </c>
      <c r="P96" t="s">
        <v>106</v>
      </c>
      <c r="Q96" t="s">
        <v>140</v>
      </c>
      <c r="R96" t="s">
        <v>60</v>
      </c>
      <c r="S96" t="s">
        <v>348</v>
      </c>
      <c r="T96" t="s">
        <v>65</v>
      </c>
      <c r="U96" t="s">
        <v>371</v>
      </c>
      <c r="V96" t="s">
        <v>41</v>
      </c>
      <c r="W96" t="s">
        <v>137</v>
      </c>
      <c r="X96" t="s">
        <v>445</v>
      </c>
      <c r="Y96" t="s">
        <v>445</v>
      </c>
      <c r="Z96" t="s">
        <v>66</v>
      </c>
      <c r="AA96" t="s">
        <v>445</v>
      </c>
      <c r="AB96" t="s">
        <v>445</v>
      </c>
      <c r="AC96" t="s">
        <v>445</v>
      </c>
      <c r="AD96" t="s">
        <v>114</v>
      </c>
      <c r="AE96" t="s">
        <v>445</v>
      </c>
      <c r="AF96" t="s">
        <v>445</v>
      </c>
      <c r="AG96" t="s">
        <v>67</v>
      </c>
      <c r="AH96" t="s">
        <v>445</v>
      </c>
      <c r="AI96" t="s">
        <v>445</v>
      </c>
      <c r="AJ96" t="s">
        <v>405</v>
      </c>
      <c r="AK96" t="s">
        <v>445</v>
      </c>
      <c r="AL96" t="s">
        <v>445</v>
      </c>
      <c r="AM96" t="s">
        <v>445</v>
      </c>
      <c r="AN96" t="s">
        <v>445</v>
      </c>
      <c r="AO96" t="s">
        <v>445</v>
      </c>
      <c r="AP96" t="s">
        <v>69</v>
      </c>
      <c r="AQ96" t="s">
        <v>77</v>
      </c>
      <c r="AR96" t="s">
        <v>445</v>
      </c>
      <c r="AS96" t="s">
        <v>445</v>
      </c>
      <c r="AT96" t="s">
        <v>445</v>
      </c>
      <c r="AU96" t="s">
        <v>445</v>
      </c>
      <c r="AV96" t="s">
        <v>445</v>
      </c>
      <c r="AW96" t="s">
        <v>445</v>
      </c>
      <c r="AX96" t="s">
        <v>445</v>
      </c>
      <c r="AY96" t="s">
        <v>69</v>
      </c>
      <c r="AZ96" t="s">
        <v>445</v>
      </c>
      <c r="BA96" t="s">
        <v>445</v>
      </c>
      <c r="BB96" t="s">
        <v>445</v>
      </c>
      <c r="BC96" t="s">
        <v>85</v>
      </c>
      <c r="BD96" t="s">
        <v>445</v>
      </c>
      <c r="BE96" t="s">
        <v>445</v>
      </c>
      <c r="BF96" t="s">
        <v>445</v>
      </c>
      <c r="BG96" t="s">
        <v>53</v>
      </c>
      <c r="BH96" t="s">
        <v>445</v>
      </c>
      <c r="BI96" t="s">
        <v>445</v>
      </c>
      <c r="BJ96" t="s">
        <v>54</v>
      </c>
      <c r="BK96" t="s">
        <v>445</v>
      </c>
      <c r="BL96">
        <v>1</v>
      </c>
      <c r="BM96">
        <v>5</v>
      </c>
      <c r="BN96">
        <v>1</v>
      </c>
      <c r="BO96">
        <v>2</v>
      </c>
      <c r="BP96">
        <v>1</v>
      </c>
      <c r="BQ96">
        <v>5</v>
      </c>
      <c r="BR96">
        <v>1</v>
      </c>
      <c r="BS96">
        <v>5</v>
      </c>
      <c r="BT96">
        <v>4</v>
      </c>
      <c r="BU96" t="s">
        <v>468</v>
      </c>
      <c r="BV96" t="s">
        <v>464</v>
      </c>
      <c r="BW96" s="11" t="s">
        <v>262</v>
      </c>
      <c r="BX96" s="11">
        <v>2024</v>
      </c>
    </row>
    <row r="97" spans="1:76" x14ac:dyDescent="0.25">
      <c r="A97">
        <v>758</v>
      </c>
      <c r="B97" t="s">
        <v>449</v>
      </c>
      <c r="C97" t="s">
        <v>42</v>
      </c>
      <c r="D97" t="s">
        <v>122</v>
      </c>
      <c r="E97" t="s">
        <v>11</v>
      </c>
      <c r="F97" t="s">
        <v>12</v>
      </c>
      <c r="G97" t="s">
        <v>143</v>
      </c>
      <c r="H97" t="s">
        <v>37</v>
      </c>
      <c r="I97" t="s">
        <v>38</v>
      </c>
      <c r="J97" t="s">
        <v>98</v>
      </c>
      <c r="K97" t="s">
        <v>64</v>
      </c>
      <c r="L97" t="s">
        <v>45</v>
      </c>
      <c r="M97" t="s">
        <v>62</v>
      </c>
      <c r="N97" t="s">
        <v>458</v>
      </c>
      <c r="O97" t="s">
        <v>131</v>
      </c>
      <c r="P97" t="s">
        <v>106</v>
      </c>
      <c r="Q97" t="s">
        <v>140</v>
      </c>
      <c r="R97" t="s">
        <v>99</v>
      </c>
      <c r="S97" t="s">
        <v>348</v>
      </c>
      <c r="T97" t="s">
        <v>159</v>
      </c>
      <c r="U97" t="s">
        <v>364</v>
      </c>
      <c r="V97" t="s">
        <v>41</v>
      </c>
      <c r="W97" t="s">
        <v>116</v>
      </c>
      <c r="X97" t="s">
        <v>445</v>
      </c>
      <c r="Y97" t="s">
        <v>445</v>
      </c>
      <c r="Z97" t="s">
        <v>66</v>
      </c>
      <c r="AA97" t="s">
        <v>445</v>
      </c>
      <c r="AB97" t="s">
        <v>445</v>
      </c>
      <c r="AC97" t="s">
        <v>445</v>
      </c>
      <c r="AD97" t="s">
        <v>114</v>
      </c>
      <c r="AE97" t="s">
        <v>445</v>
      </c>
      <c r="AF97" t="s">
        <v>445</v>
      </c>
      <c r="AG97" t="s">
        <v>67</v>
      </c>
      <c r="AH97" t="s">
        <v>445</v>
      </c>
      <c r="AI97" t="s">
        <v>445</v>
      </c>
      <c r="AJ97" t="s">
        <v>406</v>
      </c>
      <c r="AK97" t="s">
        <v>445</v>
      </c>
      <c r="AL97" t="s">
        <v>68</v>
      </c>
      <c r="AM97" t="s">
        <v>445</v>
      </c>
      <c r="AN97" t="s">
        <v>445</v>
      </c>
      <c r="AO97" t="s">
        <v>445</v>
      </c>
      <c r="AP97" t="s">
        <v>445</v>
      </c>
      <c r="AQ97" t="s">
        <v>445</v>
      </c>
      <c r="AR97" t="s">
        <v>445</v>
      </c>
      <c r="AS97" t="s">
        <v>445</v>
      </c>
      <c r="AT97" t="s">
        <v>445</v>
      </c>
      <c r="AU97" t="s">
        <v>445</v>
      </c>
      <c r="AV97" t="s">
        <v>445</v>
      </c>
      <c r="AW97" t="s">
        <v>445</v>
      </c>
      <c r="AX97" t="s">
        <v>445</v>
      </c>
      <c r="AY97" t="s">
        <v>445</v>
      </c>
      <c r="AZ97" t="s">
        <v>77</v>
      </c>
      <c r="BA97" t="s">
        <v>445</v>
      </c>
      <c r="BB97" t="s">
        <v>445</v>
      </c>
      <c r="BC97" t="s">
        <v>445</v>
      </c>
      <c r="BD97" t="s">
        <v>445</v>
      </c>
      <c r="BE97" t="s">
        <v>445</v>
      </c>
      <c r="BF97" t="s">
        <v>445</v>
      </c>
      <c r="BG97" t="s">
        <v>53</v>
      </c>
      <c r="BH97" t="s">
        <v>445</v>
      </c>
      <c r="BI97" t="s">
        <v>445</v>
      </c>
      <c r="BJ97" t="s">
        <v>445</v>
      </c>
      <c r="BK97" t="s">
        <v>445</v>
      </c>
      <c r="BL97">
        <v>2</v>
      </c>
      <c r="BM97">
        <v>5</v>
      </c>
      <c r="BN97">
        <v>2</v>
      </c>
      <c r="BO97">
        <v>4</v>
      </c>
      <c r="BP97">
        <v>1</v>
      </c>
      <c r="BQ97">
        <v>5</v>
      </c>
      <c r="BR97">
        <v>1</v>
      </c>
      <c r="BS97">
        <v>5</v>
      </c>
      <c r="BT97">
        <v>2</v>
      </c>
      <c r="BU97" t="s">
        <v>468</v>
      </c>
      <c r="BV97" t="s">
        <v>464</v>
      </c>
      <c r="BW97" s="12" t="s">
        <v>309</v>
      </c>
      <c r="BX97" s="13">
        <f>COUNTIF(K$3:K$111,CONCATENATE("*",BW97,"*"))/$BX$3</f>
        <v>0.17592592592592593</v>
      </c>
    </row>
    <row r="98" spans="1:76" x14ac:dyDescent="0.25">
      <c r="A98">
        <v>758</v>
      </c>
      <c r="B98" t="s">
        <v>449</v>
      </c>
      <c r="C98" t="s">
        <v>42</v>
      </c>
      <c r="D98" t="s">
        <v>122</v>
      </c>
      <c r="E98" t="s">
        <v>11</v>
      </c>
      <c r="F98" t="s">
        <v>12</v>
      </c>
      <c r="G98" t="s">
        <v>143</v>
      </c>
      <c r="H98" t="s">
        <v>37</v>
      </c>
      <c r="I98" t="s">
        <v>15</v>
      </c>
      <c r="J98" t="s">
        <v>98</v>
      </c>
      <c r="K98" t="s">
        <v>74</v>
      </c>
      <c r="L98" t="s">
        <v>45</v>
      </c>
      <c r="M98" t="s">
        <v>26</v>
      </c>
      <c r="N98" t="s">
        <v>457</v>
      </c>
      <c r="O98" t="s">
        <v>57</v>
      </c>
      <c r="P98" t="s">
        <v>58</v>
      </c>
      <c r="Q98" t="s">
        <v>87</v>
      </c>
      <c r="R98" t="s">
        <v>99</v>
      </c>
      <c r="S98" t="s">
        <v>349</v>
      </c>
      <c r="T98" t="s">
        <v>65</v>
      </c>
      <c r="U98" t="s">
        <v>364</v>
      </c>
      <c r="V98" t="s">
        <v>136</v>
      </c>
      <c r="W98" t="s">
        <v>29</v>
      </c>
      <c r="X98" t="s">
        <v>445</v>
      </c>
      <c r="Y98" t="s">
        <v>445</v>
      </c>
      <c r="Z98" t="s">
        <v>66</v>
      </c>
      <c r="AA98" t="s">
        <v>445</v>
      </c>
      <c r="AB98" t="s">
        <v>235</v>
      </c>
      <c r="AC98" t="s">
        <v>445</v>
      </c>
      <c r="AD98" t="s">
        <v>445</v>
      </c>
      <c r="AE98" t="s">
        <v>445</v>
      </c>
      <c r="AF98" t="s">
        <v>445</v>
      </c>
      <c r="AG98" t="s">
        <v>67</v>
      </c>
      <c r="AH98" t="s">
        <v>445</v>
      </c>
      <c r="AI98" t="s">
        <v>445</v>
      </c>
      <c r="AJ98" t="s">
        <v>403</v>
      </c>
      <c r="AK98" t="s">
        <v>445</v>
      </c>
      <c r="AL98" t="s">
        <v>445</v>
      </c>
      <c r="AM98" t="s">
        <v>445</v>
      </c>
      <c r="AN98" t="s">
        <v>445</v>
      </c>
      <c r="AO98" t="s">
        <v>445</v>
      </c>
      <c r="AP98" t="s">
        <v>445</v>
      </c>
      <c r="AQ98" t="s">
        <v>445</v>
      </c>
      <c r="AR98" t="s">
        <v>445</v>
      </c>
      <c r="AS98" t="s">
        <v>48</v>
      </c>
      <c r="AT98" t="s">
        <v>445</v>
      </c>
      <c r="AU98" t="s">
        <v>445</v>
      </c>
      <c r="AV98" t="s">
        <v>445</v>
      </c>
      <c r="AW98" t="s">
        <v>445</v>
      </c>
      <c r="AX98" t="s">
        <v>445</v>
      </c>
      <c r="AY98" t="s">
        <v>445</v>
      </c>
      <c r="AZ98" t="s">
        <v>445</v>
      </c>
      <c r="BA98" t="s">
        <v>445</v>
      </c>
      <c r="BB98" t="s">
        <v>445</v>
      </c>
      <c r="BC98" t="s">
        <v>445</v>
      </c>
      <c r="BD98" t="s">
        <v>48</v>
      </c>
      <c r="BE98" t="s">
        <v>35</v>
      </c>
      <c r="BF98" t="s">
        <v>445</v>
      </c>
      <c r="BG98" t="s">
        <v>445</v>
      </c>
      <c r="BH98" t="s">
        <v>445</v>
      </c>
      <c r="BI98" t="s">
        <v>445</v>
      </c>
      <c r="BJ98" t="s">
        <v>445</v>
      </c>
      <c r="BK98" t="s">
        <v>445</v>
      </c>
      <c r="BL98">
        <v>5</v>
      </c>
      <c r="BM98">
        <v>4</v>
      </c>
      <c r="BN98">
        <v>2</v>
      </c>
      <c r="BO98">
        <v>4</v>
      </c>
      <c r="BP98">
        <v>1</v>
      </c>
      <c r="BQ98">
        <v>5</v>
      </c>
      <c r="BR98">
        <v>4</v>
      </c>
      <c r="BS98">
        <v>5</v>
      </c>
      <c r="BT98">
        <v>5</v>
      </c>
      <c r="BU98" t="s">
        <v>468</v>
      </c>
      <c r="BV98" t="s">
        <v>464</v>
      </c>
      <c r="BW98" s="12" t="s">
        <v>310</v>
      </c>
      <c r="BX98" s="13">
        <f t="shared" ref="BX98:BX103" si="8">COUNTIF(K$3:K$111,CONCATENATE("*",BW98,"*"))/$BX$3</f>
        <v>0.41666666666666669</v>
      </c>
    </row>
    <row r="99" spans="1:76" x14ac:dyDescent="0.25">
      <c r="A99">
        <v>758</v>
      </c>
      <c r="B99" t="s">
        <v>449</v>
      </c>
      <c r="C99" t="s">
        <v>42</v>
      </c>
      <c r="D99" t="s">
        <v>122</v>
      </c>
      <c r="E99" t="s">
        <v>11</v>
      </c>
      <c r="F99" t="s">
        <v>12</v>
      </c>
      <c r="G99" t="s">
        <v>143</v>
      </c>
      <c r="H99" t="s">
        <v>37</v>
      </c>
      <c r="I99" t="s">
        <v>15</v>
      </c>
      <c r="J99" t="s">
        <v>98</v>
      </c>
      <c r="K99" t="s">
        <v>91</v>
      </c>
      <c r="L99" t="s">
        <v>45</v>
      </c>
      <c r="M99" t="s">
        <v>62</v>
      </c>
      <c r="N99" t="s">
        <v>457</v>
      </c>
      <c r="O99" t="s">
        <v>57</v>
      </c>
      <c r="P99" t="s">
        <v>106</v>
      </c>
      <c r="Q99" t="s">
        <v>140</v>
      </c>
      <c r="R99" t="s">
        <v>99</v>
      </c>
      <c r="S99" t="s">
        <v>346</v>
      </c>
      <c r="T99" t="s">
        <v>65</v>
      </c>
      <c r="U99" t="s">
        <v>428</v>
      </c>
      <c r="V99" t="s">
        <v>41</v>
      </c>
      <c r="W99" t="s">
        <v>101</v>
      </c>
      <c r="X99" t="s">
        <v>445</v>
      </c>
      <c r="Y99" t="s">
        <v>445</v>
      </c>
      <c r="Z99" t="s">
        <v>66</v>
      </c>
      <c r="AA99" t="s">
        <v>76</v>
      </c>
      <c r="AB99" t="s">
        <v>445</v>
      </c>
      <c r="AC99" t="s">
        <v>445</v>
      </c>
      <c r="AD99" t="s">
        <v>445</v>
      </c>
      <c r="AE99" t="s">
        <v>153</v>
      </c>
      <c r="AF99" t="s">
        <v>445</v>
      </c>
      <c r="AG99" t="s">
        <v>67</v>
      </c>
      <c r="AH99" t="s">
        <v>445</v>
      </c>
      <c r="AI99" t="s">
        <v>445</v>
      </c>
      <c r="AJ99" t="s">
        <v>404</v>
      </c>
      <c r="AK99" t="s">
        <v>445</v>
      </c>
      <c r="AL99" t="s">
        <v>68</v>
      </c>
      <c r="AM99" t="s">
        <v>52</v>
      </c>
      <c r="AN99" t="s">
        <v>34</v>
      </c>
      <c r="AO99" t="s">
        <v>445</v>
      </c>
      <c r="AP99" t="s">
        <v>445</v>
      </c>
      <c r="AQ99" t="s">
        <v>445</v>
      </c>
      <c r="AR99" t="s">
        <v>445</v>
      </c>
      <c r="AS99" t="s">
        <v>445</v>
      </c>
      <c r="AT99" t="s">
        <v>445</v>
      </c>
      <c r="AU99" t="s">
        <v>68</v>
      </c>
      <c r="AV99" t="s">
        <v>445</v>
      </c>
      <c r="AW99" t="s">
        <v>34</v>
      </c>
      <c r="AX99" t="s">
        <v>445</v>
      </c>
      <c r="AY99" t="s">
        <v>445</v>
      </c>
      <c r="AZ99" t="s">
        <v>77</v>
      </c>
      <c r="BA99" t="s">
        <v>445</v>
      </c>
      <c r="BB99" t="s">
        <v>445</v>
      </c>
      <c r="BC99" t="s">
        <v>445</v>
      </c>
      <c r="BD99" t="s">
        <v>445</v>
      </c>
      <c r="BE99" t="s">
        <v>35</v>
      </c>
      <c r="BF99" t="s">
        <v>79</v>
      </c>
      <c r="BG99" t="s">
        <v>53</v>
      </c>
      <c r="BH99" t="s">
        <v>445</v>
      </c>
      <c r="BI99" t="s">
        <v>445</v>
      </c>
      <c r="BJ99" t="s">
        <v>445</v>
      </c>
      <c r="BK99" t="s">
        <v>445</v>
      </c>
      <c r="BL99">
        <v>1</v>
      </c>
      <c r="BM99">
        <v>3</v>
      </c>
      <c r="BN99">
        <v>2</v>
      </c>
      <c r="BO99">
        <v>4</v>
      </c>
      <c r="BP99">
        <v>3</v>
      </c>
      <c r="BQ99">
        <v>5</v>
      </c>
      <c r="BR99">
        <v>4</v>
      </c>
      <c r="BS99">
        <v>5</v>
      </c>
      <c r="BT99">
        <v>5</v>
      </c>
      <c r="BU99" t="s">
        <v>468</v>
      </c>
      <c r="BV99" t="s">
        <v>464</v>
      </c>
      <c r="BW99" s="12" t="s">
        <v>311</v>
      </c>
      <c r="BX99" s="13">
        <f t="shared" si="8"/>
        <v>0.1388888888888889</v>
      </c>
    </row>
    <row r="100" spans="1:76" x14ac:dyDescent="0.25">
      <c r="A100">
        <v>758</v>
      </c>
      <c r="B100" t="s">
        <v>449</v>
      </c>
      <c r="C100" t="s">
        <v>42</v>
      </c>
      <c r="D100" t="s">
        <v>122</v>
      </c>
      <c r="E100" t="s">
        <v>119</v>
      </c>
      <c r="F100" t="s">
        <v>96</v>
      </c>
      <c r="G100" t="s">
        <v>143</v>
      </c>
      <c r="H100" t="s">
        <v>37</v>
      </c>
      <c r="I100" t="s">
        <v>38</v>
      </c>
      <c r="J100" t="s">
        <v>98</v>
      </c>
      <c r="K100" t="s">
        <v>91</v>
      </c>
      <c r="L100" t="s">
        <v>45</v>
      </c>
      <c r="M100" t="s">
        <v>62</v>
      </c>
      <c r="N100" t="s">
        <v>455</v>
      </c>
      <c r="O100" t="s">
        <v>57</v>
      </c>
      <c r="P100" t="s">
        <v>18</v>
      </c>
      <c r="Q100" t="s">
        <v>19</v>
      </c>
      <c r="R100" t="s">
        <v>99</v>
      </c>
      <c r="S100" t="s">
        <v>346</v>
      </c>
      <c r="T100" t="s">
        <v>117</v>
      </c>
      <c r="U100" t="s">
        <v>364</v>
      </c>
      <c r="V100" t="s">
        <v>41</v>
      </c>
      <c r="W100" t="s">
        <v>101</v>
      </c>
      <c r="X100" t="s">
        <v>445</v>
      </c>
      <c r="Y100" t="s">
        <v>445</v>
      </c>
      <c r="Z100" t="s">
        <v>66</v>
      </c>
      <c r="AA100" t="s">
        <v>445</v>
      </c>
      <c r="AB100" t="s">
        <v>445</v>
      </c>
      <c r="AC100" t="s">
        <v>445</v>
      </c>
      <c r="AD100" t="s">
        <v>445</v>
      </c>
      <c r="AE100" t="s">
        <v>445</v>
      </c>
      <c r="AF100" t="s">
        <v>445</v>
      </c>
      <c r="AG100" t="s">
        <v>445</v>
      </c>
      <c r="AH100" t="s">
        <v>445</v>
      </c>
      <c r="AI100" t="s">
        <v>445</v>
      </c>
      <c r="AJ100" t="s">
        <v>406</v>
      </c>
      <c r="AK100" t="s">
        <v>445</v>
      </c>
      <c r="AL100" t="s">
        <v>68</v>
      </c>
      <c r="AM100" t="s">
        <v>52</v>
      </c>
      <c r="AN100" t="s">
        <v>445</v>
      </c>
      <c r="AO100" t="s">
        <v>445</v>
      </c>
      <c r="AP100" t="s">
        <v>445</v>
      </c>
      <c r="AQ100" t="s">
        <v>445</v>
      </c>
      <c r="AR100" t="s">
        <v>445</v>
      </c>
      <c r="AS100" t="s">
        <v>445</v>
      </c>
      <c r="AT100" t="s">
        <v>445</v>
      </c>
      <c r="AU100" t="s">
        <v>445</v>
      </c>
      <c r="AV100" t="s">
        <v>445</v>
      </c>
      <c r="AW100" t="s">
        <v>445</v>
      </c>
      <c r="AX100" t="s">
        <v>445</v>
      </c>
      <c r="AY100" t="s">
        <v>445</v>
      </c>
      <c r="AZ100" t="s">
        <v>445</v>
      </c>
      <c r="BA100" t="s">
        <v>445</v>
      </c>
      <c r="BB100" t="s">
        <v>445</v>
      </c>
      <c r="BC100" t="s">
        <v>85</v>
      </c>
      <c r="BD100" t="s">
        <v>445</v>
      </c>
      <c r="BE100" t="s">
        <v>35</v>
      </c>
      <c r="BF100" t="s">
        <v>445</v>
      </c>
      <c r="BG100" t="s">
        <v>445</v>
      </c>
      <c r="BH100" t="s">
        <v>445</v>
      </c>
      <c r="BI100" t="s">
        <v>445</v>
      </c>
      <c r="BJ100" t="s">
        <v>445</v>
      </c>
      <c r="BK100" t="s">
        <v>445</v>
      </c>
      <c r="BL100">
        <v>1</v>
      </c>
      <c r="BM100">
        <v>5</v>
      </c>
      <c r="BN100">
        <v>1</v>
      </c>
      <c r="BO100">
        <v>2</v>
      </c>
      <c r="BP100">
        <v>1</v>
      </c>
      <c r="BQ100">
        <v>1</v>
      </c>
      <c r="BR100">
        <v>1</v>
      </c>
      <c r="BS100">
        <v>5</v>
      </c>
      <c r="BT100">
        <v>4</v>
      </c>
      <c r="BU100" t="s">
        <v>468</v>
      </c>
      <c r="BV100" t="s">
        <v>464</v>
      </c>
      <c r="BW100" s="12" t="s">
        <v>312</v>
      </c>
      <c r="BX100" s="13">
        <f t="shared" si="8"/>
        <v>0.10185185185185185</v>
      </c>
    </row>
    <row r="101" spans="1:76" x14ac:dyDescent="0.25">
      <c r="A101">
        <v>758</v>
      </c>
      <c r="B101" t="s">
        <v>449</v>
      </c>
      <c r="C101" t="s">
        <v>42</v>
      </c>
      <c r="D101" t="s">
        <v>122</v>
      </c>
      <c r="E101" t="s">
        <v>119</v>
      </c>
      <c r="F101" t="s">
        <v>81</v>
      </c>
      <c r="G101" t="s">
        <v>143</v>
      </c>
      <c r="H101" t="s">
        <v>37</v>
      </c>
      <c r="I101" t="s">
        <v>38</v>
      </c>
      <c r="J101" t="s">
        <v>98</v>
      </c>
      <c r="K101" t="s">
        <v>64</v>
      </c>
      <c r="L101" t="s">
        <v>45</v>
      </c>
      <c r="M101" t="s">
        <v>62</v>
      </c>
      <c r="N101" t="s">
        <v>459</v>
      </c>
      <c r="O101" t="s">
        <v>131</v>
      </c>
      <c r="P101" t="s">
        <v>18</v>
      </c>
      <c r="Q101" t="s">
        <v>109</v>
      </c>
      <c r="R101" t="s">
        <v>99</v>
      </c>
      <c r="S101" t="s">
        <v>347</v>
      </c>
      <c r="T101" t="s">
        <v>31</v>
      </c>
      <c r="U101" t="s">
        <v>364</v>
      </c>
      <c r="V101" t="s">
        <v>41</v>
      </c>
      <c r="W101" t="s">
        <v>29</v>
      </c>
      <c r="X101" t="s">
        <v>445</v>
      </c>
      <c r="Y101" t="s">
        <v>445</v>
      </c>
      <c r="Z101" t="s">
        <v>445</v>
      </c>
      <c r="AA101" t="s">
        <v>76</v>
      </c>
      <c r="AB101" t="s">
        <v>445</v>
      </c>
      <c r="AC101" t="s">
        <v>445</v>
      </c>
      <c r="AD101" t="s">
        <v>445</v>
      </c>
      <c r="AE101" t="s">
        <v>445</v>
      </c>
      <c r="AF101" t="s">
        <v>445</v>
      </c>
      <c r="AG101" t="s">
        <v>445</v>
      </c>
      <c r="AH101" t="s">
        <v>445</v>
      </c>
      <c r="AI101" t="s">
        <v>445</v>
      </c>
      <c r="AJ101" t="s">
        <v>406</v>
      </c>
      <c r="AK101" t="s">
        <v>445</v>
      </c>
      <c r="AL101" t="s">
        <v>445</v>
      </c>
      <c r="AM101" t="s">
        <v>445</v>
      </c>
      <c r="AN101" t="s">
        <v>34</v>
      </c>
      <c r="AO101" t="s">
        <v>445</v>
      </c>
      <c r="AP101" t="s">
        <v>445</v>
      </c>
      <c r="AQ101" t="s">
        <v>77</v>
      </c>
      <c r="AR101" t="s">
        <v>445</v>
      </c>
      <c r="AS101" t="s">
        <v>445</v>
      </c>
      <c r="AT101" t="s">
        <v>445</v>
      </c>
      <c r="AU101" t="s">
        <v>445</v>
      </c>
      <c r="AV101" t="s">
        <v>445</v>
      </c>
      <c r="AW101" t="s">
        <v>445</v>
      </c>
      <c r="AX101" t="s">
        <v>445</v>
      </c>
      <c r="AY101" t="s">
        <v>445</v>
      </c>
      <c r="AZ101" t="s">
        <v>77</v>
      </c>
      <c r="BA101" t="s">
        <v>445</v>
      </c>
      <c r="BB101" t="s">
        <v>445</v>
      </c>
      <c r="BC101" t="s">
        <v>445</v>
      </c>
      <c r="BD101" t="s">
        <v>445</v>
      </c>
      <c r="BE101" t="s">
        <v>35</v>
      </c>
      <c r="BF101" t="s">
        <v>445</v>
      </c>
      <c r="BG101" t="s">
        <v>445</v>
      </c>
      <c r="BH101" t="s">
        <v>445</v>
      </c>
      <c r="BI101" t="s">
        <v>445</v>
      </c>
      <c r="BJ101" t="s">
        <v>445</v>
      </c>
      <c r="BK101" t="s">
        <v>445</v>
      </c>
      <c r="BL101">
        <v>2</v>
      </c>
      <c r="BM101">
        <v>3</v>
      </c>
      <c r="BN101">
        <v>2</v>
      </c>
      <c r="BO101">
        <v>3</v>
      </c>
      <c r="BP101">
        <v>1</v>
      </c>
      <c r="BQ101">
        <v>3</v>
      </c>
      <c r="BR101">
        <v>2</v>
      </c>
      <c r="BS101">
        <v>5</v>
      </c>
      <c r="BT101">
        <v>2</v>
      </c>
      <c r="BU101" t="s">
        <v>468</v>
      </c>
      <c r="BV101" t="s">
        <v>464</v>
      </c>
      <c r="BW101" s="12" t="s">
        <v>313</v>
      </c>
      <c r="BX101" s="13">
        <f t="shared" si="8"/>
        <v>9.2592592592592587E-3</v>
      </c>
    </row>
    <row r="102" spans="1:76" x14ac:dyDescent="0.25">
      <c r="A102">
        <v>758</v>
      </c>
      <c r="B102" t="s">
        <v>449</v>
      </c>
      <c r="C102" t="s">
        <v>22</v>
      </c>
      <c r="D102" t="s">
        <v>122</v>
      </c>
      <c r="E102" t="s">
        <v>11</v>
      </c>
      <c r="F102" t="s">
        <v>81</v>
      </c>
      <c r="G102" t="s">
        <v>143</v>
      </c>
      <c r="H102" t="s">
        <v>37</v>
      </c>
      <c r="I102" t="s">
        <v>38</v>
      </c>
      <c r="J102" t="s">
        <v>98</v>
      </c>
      <c r="K102" t="s">
        <v>74</v>
      </c>
      <c r="L102" t="s">
        <v>45</v>
      </c>
      <c r="M102" t="s">
        <v>26</v>
      </c>
      <c r="N102" t="s">
        <v>457</v>
      </c>
      <c r="O102" t="s">
        <v>17</v>
      </c>
      <c r="P102" t="s">
        <v>39</v>
      </c>
      <c r="Q102" t="s">
        <v>40</v>
      </c>
      <c r="R102" t="s">
        <v>40</v>
      </c>
      <c r="S102" t="s">
        <v>348</v>
      </c>
      <c r="T102" t="s">
        <v>40</v>
      </c>
      <c r="U102" t="s">
        <v>335</v>
      </c>
      <c r="V102" t="s">
        <v>41</v>
      </c>
      <c r="W102" t="s">
        <v>29</v>
      </c>
      <c r="X102" t="s">
        <v>445</v>
      </c>
      <c r="Y102" t="s">
        <v>445</v>
      </c>
      <c r="Z102" t="s">
        <v>445</v>
      </c>
      <c r="AA102" t="s">
        <v>445</v>
      </c>
      <c r="AB102" t="s">
        <v>445</v>
      </c>
      <c r="AC102" t="s">
        <v>445</v>
      </c>
      <c r="AD102" t="s">
        <v>445</v>
      </c>
      <c r="AE102" t="s">
        <v>445</v>
      </c>
      <c r="AF102" t="s">
        <v>445</v>
      </c>
      <c r="AG102" t="s">
        <v>67</v>
      </c>
      <c r="AH102" t="s">
        <v>445</v>
      </c>
      <c r="AI102" t="s">
        <v>445</v>
      </c>
      <c r="AJ102" t="s">
        <v>405</v>
      </c>
      <c r="AK102" t="s">
        <v>409</v>
      </c>
      <c r="AL102" t="s">
        <v>445</v>
      </c>
      <c r="AM102" t="s">
        <v>445</v>
      </c>
      <c r="AN102" t="s">
        <v>445</v>
      </c>
      <c r="AO102" t="s">
        <v>445</v>
      </c>
      <c r="AP102" t="s">
        <v>445</v>
      </c>
      <c r="AQ102" t="s">
        <v>445</v>
      </c>
      <c r="AR102" t="s">
        <v>445</v>
      </c>
      <c r="AS102" t="s">
        <v>445</v>
      </c>
      <c r="AT102" t="s">
        <v>445</v>
      </c>
      <c r="AU102" t="s">
        <v>445</v>
      </c>
      <c r="AV102" t="s">
        <v>445</v>
      </c>
      <c r="AW102" t="s">
        <v>445</v>
      </c>
      <c r="AX102" t="s">
        <v>445</v>
      </c>
      <c r="AY102" t="s">
        <v>445</v>
      </c>
      <c r="AZ102" t="s">
        <v>445</v>
      </c>
      <c r="BA102" t="s">
        <v>445</v>
      </c>
      <c r="BB102" t="s">
        <v>445</v>
      </c>
      <c r="BC102" t="s">
        <v>445</v>
      </c>
      <c r="BD102" t="s">
        <v>48</v>
      </c>
      <c r="BE102" t="s">
        <v>445</v>
      </c>
      <c r="BF102" t="s">
        <v>445</v>
      </c>
      <c r="BG102" t="s">
        <v>53</v>
      </c>
      <c r="BH102" t="s">
        <v>125</v>
      </c>
      <c r="BI102" t="s">
        <v>445</v>
      </c>
      <c r="BJ102" t="s">
        <v>445</v>
      </c>
      <c r="BK102" t="s">
        <v>445</v>
      </c>
      <c r="BL102">
        <v>1</v>
      </c>
      <c r="BM102">
        <v>3</v>
      </c>
      <c r="BN102">
        <v>1</v>
      </c>
      <c r="BO102">
        <v>1</v>
      </c>
      <c r="BP102">
        <v>1</v>
      </c>
      <c r="BQ102">
        <v>1</v>
      </c>
      <c r="BR102">
        <v>2</v>
      </c>
      <c r="BS102">
        <v>5</v>
      </c>
      <c r="BT102">
        <v>5</v>
      </c>
      <c r="BU102" t="s">
        <v>468</v>
      </c>
      <c r="BV102" t="s">
        <v>464</v>
      </c>
      <c r="BW102" s="12" t="s">
        <v>314</v>
      </c>
      <c r="BX102" s="13">
        <f t="shared" si="8"/>
        <v>0.12962962962962962</v>
      </c>
    </row>
    <row r="103" spans="1:76" x14ac:dyDescent="0.25">
      <c r="A103">
        <v>758</v>
      </c>
      <c r="B103" t="s">
        <v>450</v>
      </c>
      <c r="C103" t="s">
        <v>42</v>
      </c>
      <c r="D103" t="s">
        <v>44</v>
      </c>
      <c r="E103" t="s">
        <v>119</v>
      </c>
      <c r="F103" t="s">
        <v>12</v>
      </c>
      <c r="G103" t="s">
        <v>108</v>
      </c>
      <c r="H103" t="s">
        <v>37</v>
      </c>
      <c r="I103" t="s">
        <v>38</v>
      </c>
      <c r="J103" t="s">
        <v>98</v>
      </c>
      <c r="K103" t="s">
        <v>30</v>
      </c>
      <c r="L103" t="s">
        <v>45</v>
      </c>
      <c r="M103" t="s">
        <v>46</v>
      </c>
      <c r="N103" t="s">
        <v>459</v>
      </c>
      <c r="O103" t="s">
        <v>57</v>
      </c>
      <c r="P103" t="s">
        <v>58</v>
      </c>
      <c r="Q103" t="s">
        <v>19</v>
      </c>
      <c r="R103" t="s">
        <v>110</v>
      </c>
      <c r="S103" t="s">
        <v>346</v>
      </c>
      <c r="T103" t="s">
        <v>162</v>
      </c>
      <c r="U103" t="s">
        <v>364</v>
      </c>
      <c r="V103" t="s">
        <v>41</v>
      </c>
      <c r="W103" t="s">
        <v>137</v>
      </c>
      <c r="X103" t="s">
        <v>445</v>
      </c>
      <c r="Y103" t="s">
        <v>445</v>
      </c>
      <c r="Z103" t="s">
        <v>66</v>
      </c>
      <c r="AA103" t="s">
        <v>445</v>
      </c>
      <c r="AB103" t="s">
        <v>445</v>
      </c>
      <c r="AC103" t="s">
        <v>445</v>
      </c>
      <c r="AD103" t="s">
        <v>445</v>
      </c>
      <c r="AE103" t="s">
        <v>445</v>
      </c>
      <c r="AF103" t="s">
        <v>445</v>
      </c>
      <c r="AG103" t="s">
        <v>445</v>
      </c>
      <c r="AH103" t="s">
        <v>445</v>
      </c>
      <c r="AI103" t="s">
        <v>445</v>
      </c>
      <c r="AJ103" t="s">
        <v>405</v>
      </c>
      <c r="AK103" t="s">
        <v>445</v>
      </c>
      <c r="AL103" t="s">
        <v>68</v>
      </c>
      <c r="AM103" t="s">
        <v>445</v>
      </c>
      <c r="AN103" t="s">
        <v>445</v>
      </c>
      <c r="AO103" t="s">
        <v>445</v>
      </c>
      <c r="AP103" t="s">
        <v>445</v>
      </c>
      <c r="AQ103" t="s">
        <v>445</v>
      </c>
      <c r="AR103" t="s">
        <v>445</v>
      </c>
      <c r="AS103" t="s">
        <v>445</v>
      </c>
      <c r="AT103" t="s">
        <v>445</v>
      </c>
      <c r="AU103" t="s">
        <v>445</v>
      </c>
      <c r="AV103" t="s">
        <v>445</v>
      </c>
      <c r="AW103" t="s">
        <v>445</v>
      </c>
      <c r="AX103" t="s">
        <v>445</v>
      </c>
      <c r="AY103" t="s">
        <v>445</v>
      </c>
      <c r="AZ103" t="s">
        <v>77</v>
      </c>
      <c r="BA103" t="s">
        <v>445</v>
      </c>
      <c r="BB103" t="s">
        <v>445</v>
      </c>
      <c r="BC103" t="s">
        <v>445</v>
      </c>
      <c r="BD103" t="s">
        <v>445</v>
      </c>
      <c r="BE103" t="s">
        <v>445</v>
      </c>
      <c r="BF103" t="s">
        <v>79</v>
      </c>
      <c r="BG103" t="s">
        <v>445</v>
      </c>
      <c r="BH103" t="s">
        <v>445</v>
      </c>
      <c r="BI103" t="s">
        <v>445</v>
      </c>
      <c r="BJ103" t="s">
        <v>445</v>
      </c>
      <c r="BK103" t="s">
        <v>445</v>
      </c>
      <c r="BL103">
        <v>3</v>
      </c>
      <c r="BM103">
        <v>5</v>
      </c>
      <c r="BN103">
        <v>2</v>
      </c>
      <c r="BO103">
        <v>1</v>
      </c>
      <c r="BP103">
        <v>1</v>
      </c>
      <c r="BQ103">
        <v>5</v>
      </c>
      <c r="BR103">
        <v>1</v>
      </c>
      <c r="BS103">
        <v>5</v>
      </c>
      <c r="BT103">
        <v>4</v>
      </c>
      <c r="BU103" t="s">
        <v>468</v>
      </c>
      <c r="BV103" t="s">
        <v>466</v>
      </c>
      <c r="BW103" s="12" t="s">
        <v>305</v>
      </c>
      <c r="BX103" s="13">
        <f t="shared" si="8"/>
        <v>2.7777777777777776E-2</v>
      </c>
    </row>
    <row r="104" spans="1:76" x14ac:dyDescent="0.25">
      <c r="A104">
        <v>758</v>
      </c>
      <c r="B104" t="s">
        <v>450</v>
      </c>
      <c r="C104" t="s">
        <v>42</v>
      </c>
      <c r="D104" t="s">
        <v>122</v>
      </c>
      <c r="E104" t="s">
        <v>11</v>
      </c>
      <c r="F104" t="s">
        <v>96</v>
      </c>
      <c r="G104" t="s">
        <v>130</v>
      </c>
      <c r="H104" t="s">
        <v>37</v>
      </c>
      <c r="I104" t="s">
        <v>97</v>
      </c>
      <c r="J104" t="s">
        <v>16</v>
      </c>
      <c r="K104" t="s">
        <v>91</v>
      </c>
      <c r="L104" t="s">
        <v>45</v>
      </c>
      <c r="M104" t="s">
        <v>62</v>
      </c>
      <c r="N104" t="s">
        <v>457</v>
      </c>
      <c r="O104" t="s">
        <v>57</v>
      </c>
      <c r="P104" t="s">
        <v>106</v>
      </c>
      <c r="Q104" t="s">
        <v>19</v>
      </c>
      <c r="R104" t="s">
        <v>99</v>
      </c>
      <c r="S104" t="s">
        <v>346</v>
      </c>
      <c r="T104" t="s">
        <v>233</v>
      </c>
      <c r="U104" t="s">
        <v>364</v>
      </c>
      <c r="V104" t="s">
        <v>41</v>
      </c>
      <c r="W104" t="s">
        <v>49</v>
      </c>
      <c r="X104" t="s">
        <v>445</v>
      </c>
      <c r="Y104" t="s">
        <v>445</v>
      </c>
      <c r="Z104" t="s">
        <v>66</v>
      </c>
      <c r="AA104" t="s">
        <v>445</v>
      </c>
      <c r="AB104" t="s">
        <v>445</v>
      </c>
      <c r="AC104" t="s">
        <v>445</v>
      </c>
      <c r="AD104" t="s">
        <v>445</v>
      </c>
      <c r="AE104" t="s">
        <v>445</v>
      </c>
      <c r="AF104" t="s">
        <v>445</v>
      </c>
      <c r="AG104" t="s">
        <v>445</v>
      </c>
      <c r="AH104" t="s">
        <v>445</v>
      </c>
      <c r="AI104" t="s">
        <v>445</v>
      </c>
      <c r="AJ104" t="s">
        <v>404</v>
      </c>
      <c r="AK104" t="s">
        <v>445</v>
      </c>
      <c r="AL104" t="s">
        <v>445</v>
      </c>
      <c r="AM104" t="s">
        <v>445</v>
      </c>
      <c r="AN104" t="s">
        <v>445</v>
      </c>
      <c r="AO104" t="s">
        <v>445</v>
      </c>
      <c r="AP104" t="s">
        <v>69</v>
      </c>
      <c r="AQ104" t="s">
        <v>77</v>
      </c>
      <c r="AR104" t="s">
        <v>445</v>
      </c>
      <c r="AS104" t="s">
        <v>445</v>
      </c>
      <c r="AT104" t="s">
        <v>445</v>
      </c>
      <c r="AU104" t="s">
        <v>445</v>
      </c>
      <c r="AV104" t="s">
        <v>445</v>
      </c>
      <c r="AW104" t="s">
        <v>445</v>
      </c>
      <c r="AX104" t="s">
        <v>445</v>
      </c>
      <c r="AY104" t="s">
        <v>69</v>
      </c>
      <c r="AZ104" t="s">
        <v>445</v>
      </c>
      <c r="BA104" t="s">
        <v>445</v>
      </c>
      <c r="BB104" t="s">
        <v>89</v>
      </c>
      <c r="BC104" t="s">
        <v>445</v>
      </c>
      <c r="BD104" t="s">
        <v>445</v>
      </c>
      <c r="BE104" t="s">
        <v>445</v>
      </c>
      <c r="BF104" t="s">
        <v>79</v>
      </c>
      <c r="BG104" t="s">
        <v>53</v>
      </c>
      <c r="BH104" t="s">
        <v>445</v>
      </c>
      <c r="BI104" t="s">
        <v>445</v>
      </c>
      <c r="BJ104" t="s">
        <v>445</v>
      </c>
      <c r="BK104" t="s">
        <v>445</v>
      </c>
      <c r="BL104">
        <v>1</v>
      </c>
      <c r="BM104">
        <v>4</v>
      </c>
      <c r="BN104">
        <v>3</v>
      </c>
      <c r="BO104">
        <v>1</v>
      </c>
      <c r="BP104">
        <v>1</v>
      </c>
      <c r="BQ104">
        <v>1</v>
      </c>
      <c r="BR104">
        <v>1</v>
      </c>
      <c r="BS104">
        <v>5</v>
      </c>
      <c r="BT104">
        <v>3</v>
      </c>
      <c r="BU104" t="s">
        <v>468</v>
      </c>
      <c r="BV104" t="s">
        <v>466</v>
      </c>
      <c r="BW104" s="17" t="s">
        <v>270</v>
      </c>
      <c r="BX104" s="16">
        <f>SUM(BX97:BX103)</f>
        <v>1</v>
      </c>
    </row>
    <row r="105" spans="1:76" x14ac:dyDescent="0.25">
      <c r="A105">
        <v>758</v>
      </c>
      <c r="B105" t="s">
        <v>450</v>
      </c>
      <c r="C105" t="s">
        <v>22</v>
      </c>
      <c r="D105" t="s">
        <v>122</v>
      </c>
      <c r="E105" t="s">
        <v>11</v>
      </c>
      <c r="F105" t="s">
        <v>81</v>
      </c>
      <c r="G105" t="s">
        <v>130</v>
      </c>
      <c r="H105" t="s">
        <v>37</v>
      </c>
      <c r="I105" t="s">
        <v>38</v>
      </c>
      <c r="J105" t="s">
        <v>98</v>
      </c>
      <c r="K105" t="s">
        <v>74</v>
      </c>
      <c r="L105" t="s">
        <v>45</v>
      </c>
      <c r="M105" t="s">
        <v>62</v>
      </c>
      <c r="N105" t="s">
        <v>457</v>
      </c>
      <c r="O105" t="s">
        <v>57</v>
      </c>
      <c r="P105" t="s">
        <v>58</v>
      </c>
      <c r="Q105" t="s">
        <v>87</v>
      </c>
      <c r="R105" t="s">
        <v>20</v>
      </c>
      <c r="S105" t="s">
        <v>346</v>
      </c>
      <c r="T105" t="s">
        <v>103</v>
      </c>
      <c r="U105" t="s">
        <v>364</v>
      </c>
      <c r="V105" t="s">
        <v>41</v>
      </c>
      <c r="W105" t="s">
        <v>29</v>
      </c>
      <c r="X105" t="s">
        <v>445</v>
      </c>
      <c r="Y105" t="s">
        <v>445</v>
      </c>
      <c r="Z105" t="s">
        <v>66</v>
      </c>
      <c r="AA105" t="s">
        <v>445</v>
      </c>
      <c r="AB105" t="s">
        <v>235</v>
      </c>
      <c r="AC105" t="s">
        <v>445</v>
      </c>
      <c r="AD105" t="s">
        <v>445</v>
      </c>
      <c r="AE105" t="s">
        <v>445</v>
      </c>
      <c r="AF105" t="s">
        <v>445</v>
      </c>
      <c r="AG105" t="s">
        <v>67</v>
      </c>
      <c r="AH105" t="s">
        <v>445</v>
      </c>
      <c r="AI105" t="s">
        <v>445</v>
      </c>
      <c r="AJ105" t="s">
        <v>406</v>
      </c>
      <c r="AK105" t="s">
        <v>445</v>
      </c>
      <c r="AL105" t="s">
        <v>445</v>
      </c>
      <c r="AM105" t="s">
        <v>445</v>
      </c>
      <c r="AN105" t="s">
        <v>34</v>
      </c>
      <c r="AO105" t="s">
        <v>445</v>
      </c>
      <c r="AP105" t="s">
        <v>69</v>
      </c>
      <c r="AQ105" t="s">
        <v>77</v>
      </c>
      <c r="AR105" t="s">
        <v>445</v>
      </c>
      <c r="AS105" t="s">
        <v>445</v>
      </c>
      <c r="AT105" t="s">
        <v>445</v>
      </c>
      <c r="AU105" t="s">
        <v>445</v>
      </c>
      <c r="AV105" t="s">
        <v>445</v>
      </c>
      <c r="AW105" t="s">
        <v>34</v>
      </c>
      <c r="AX105" t="s">
        <v>445</v>
      </c>
      <c r="AY105" t="s">
        <v>69</v>
      </c>
      <c r="AZ105" t="s">
        <v>77</v>
      </c>
      <c r="BA105" t="s">
        <v>445</v>
      </c>
      <c r="BB105" t="s">
        <v>445</v>
      </c>
      <c r="BC105" t="s">
        <v>445</v>
      </c>
      <c r="BD105" t="s">
        <v>445</v>
      </c>
      <c r="BE105" t="s">
        <v>35</v>
      </c>
      <c r="BF105" t="s">
        <v>445</v>
      </c>
      <c r="BG105" t="s">
        <v>445</v>
      </c>
      <c r="BH105" t="s">
        <v>445</v>
      </c>
      <c r="BI105" t="s">
        <v>445</v>
      </c>
      <c r="BJ105" t="s">
        <v>445</v>
      </c>
      <c r="BK105" t="s">
        <v>445</v>
      </c>
      <c r="BL105">
        <v>1</v>
      </c>
      <c r="BM105">
        <v>3</v>
      </c>
      <c r="BN105">
        <v>1</v>
      </c>
      <c r="BO105">
        <v>2</v>
      </c>
      <c r="BP105">
        <v>1</v>
      </c>
      <c r="BQ105">
        <v>1</v>
      </c>
      <c r="BR105">
        <v>1</v>
      </c>
      <c r="BS105">
        <v>3</v>
      </c>
      <c r="BT105">
        <v>5</v>
      </c>
      <c r="BU105" t="s">
        <v>468</v>
      </c>
      <c r="BV105" t="s">
        <v>466</v>
      </c>
      <c r="BW105" s="10"/>
      <c r="BX105" s="10"/>
    </row>
    <row r="106" spans="1:76" x14ac:dyDescent="0.25">
      <c r="A106">
        <v>758</v>
      </c>
      <c r="B106" t="s">
        <v>474</v>
      </c>
      <c r="C106" t="s">
        <v>42</v>
      </c>
      <c r="D106" t="s">
        <v>122</v>
      </c>
      <c r="E106" t="s">
        <v>11</v>
      </c>
      <c r="F106" t="s">
        <v>12</v>
      </c>
      <c r="G106" t="s">
        <v>130</v>
      </c>
      <c r="H106" t="s">
        <v>37</v>
      </c>
      <c r="I106" t="s">
        <v>38</v>
      </c>
      <c r="J106" t="s">
        <v>82</v>
      </c>
      <c r="K106" t="s">
        <v>91</v>
      </c>
      <c r="L106" t="s">
        <v>45</v>
      </c>
      <c r="M106" t="s">
        <v>62</v>
      </c>
      <c r="N106" t="s">
        <v>459</v>
      </c>
      <c r="O106" t="s">
        <v>57</v>
      </c>
      <c r="P106" t="s">
        <v>39</v>
      </c>
      <c r="Q106" t="s">
        <v>40</v>
      </c>
      <c r="R106" t="s">
        <v>40</v>
      </c>
      <c r="S106" t="s">
        <v>348</v>
      </c>
      <c r="T106" t="s">
        <v>40</v>
      </c>
      <c r="U106" t="s">
        <v>335</v>
      </c>
      <c r="V106" t="s">
        <v>41</v>
      </c>
      <c r="W106" t="s">
        <v>137</v>
      </c>
      <c r="X106" t="s">
        <v>445</v>
      </c>
      <c r="Y106" t="s">
        <v>445</v>
      </c>
      <c r="Z106" t="s">
        <v>66</v>
      </c>
      <c r="AA106" t="s">
        <v>445</v>
      </c>
      <c r="AB106" t="s">
        <v>445</v>
      </c>
      <c r="AC106" t="s">
        <v>445</v>
      </c>
      <c r="AD106" t="s">
        <v>114</v>
      </c>
      <c r="AE106" t="s">
        <v>445</v>
      </c>
      <c r="AF106" t="s">
        <v>445</v>
      </c>
      <c r="AG106" t="s">
        <v>445</v>
      </c>
      <c r="AH106" t="s">
        <v>445</v>
      </c>
      <c r="AI106" t="s">
        <v>445</v>
      </c>
      <c r="AJ106" t="s">
        <v>405</v>
      </c>
      <c r="AK106" t="s">
        <v>445</v>
      </c>
      <c r="AL106" t="s">
        <v>445</v>
      </c>
      <c r="AM106" t="s">
        <v>445</v>
      </c>
      <c r="AN106" t="s">
        <v>445</v>
      </c>
      <c r="AO106" t="s">
        <v>445</v>
      </c>
      <c r="AP106" t="s">
        <v>69</v>
      </c>
      <c r="AQ106" t="s">
        <v>77</v>
      </c>
      <c r="AR106" t="s">
        <v>445</v>
      </c>
      <c r="AS106" t="s">
        <v>445</v>
      </c>
      <c r="AT106" t="s">
        <v>445</v>
      </c>
      <c r="AU106" t="s">
        <v>445</v>
      </c>
      <c r="AV106" t="s">
        <v>445</v>
      </c>
      <c r="AW106" t="s">
        <v>445</v>
      </c>
      <c r="AX106" t="s">
        <v>445</v>
      </c>
      <c r="AY106" t="s">
        <v>69</v>
      </c>
      <c r="AZ106" t="s">
        <v>77</v>
      </c>
      <c r="BA106" t="s">
        <v>445</v>
      </c>
      <c r="BB106" t="s">
        <v>89</v>
      </c>
      <c r="BC106" t="s">
        <v>445</v>
      </c>
      <c r="BD106" t="s">
        <v>445</v>
      </c>
      <c r="BE106" t="s">
        <v>35</v>
      </c>
      <c r="BF106" t="s">
        <v>445</v>
      </c>
      <c r="BG106" t="s">
        <v>445</v>
      </c>
      <c r="BH106" t="s">
        <v>445</v>
      </c>
      <c r="BI106" t="s">
        <v>445</v>
      </c>
      <c r="BJ106" t="s">
        <v>445</v>
      </c>
      <c r="BK106" t="s">
        <v>445</v>
      </c>
      <c r="BL106">
        <v>3</v>
      </c>
      <c r="BM106">
        <v>5</v>
      </c>
      <c r="BN106">
        <v>1</v>
      </c>
      <c r="BO106">
        <v>1</v>
      </c>
      <c r="BP106">
        <v>1</v>
      </c>
      <c r="BQ106">
        <v>5</v>
      </c>
      <c r="BR106">
        <v>1</v>
      </c>
      <c r="BS106">
        <v>5</v>
      </c>
      <c r="BT106">
        <v>5</v>
      </c>
      <c r="BU106" t="s">
        <v>468</v>
      </c>
      <c r="BV106" t="s">
        <v>466</v>
      </c>
      <c r="BW106" s="10"/>
      <c r="BX106" s="10"/>
    </row>
    <row r="107" spans="1:76" x14ac:dyDescent="0.25">
      <c r="A107">
        <v>758</v>
      </c>
      <c r="B107" t="s">
        <v>451</v>
      </c>
      <c r="C107" t="s">
        <v>42</v>
      </c>
      <c r="D107" t="s">
        <v>122</v>
      </c>
      <c r="E107" t="s">
        <v>11</v>
      </c>
      <c r="F107" t="s">
        <v>96</v>
      </c>
      <c r="G107" t="s">
        <v>56</v>
      </c>
      <c r="H107" t="s">
        <v>37</v>
      </c>
      <c r="I107" t="s">
        <v>38</v>
      </c>
      <c r="J107" t="s">
        <v>16</v>
      </c>
      <c r="K107" t="s">
        <v>102</v>
      </c>
      <c r="L107" t="s">
        <v>45</v>
      </c>
      <c r="M107" t="s">
        <v>46</v>
      </c>
      <c r="N107" t="s">
        <v>457</v>
      </c>
      <c r="O107" t="s">
        <v>131</v>
      </c>
      <c r="P107" t="s">
        <v>58</v>
      </c>
      <c r="Q107" t="s">
        <v>19</v>
      </c>
      <c r="R107" t="s">
        <v>60</v>
      </c>
      <c r="S107" t="s">
        <v>346</v>
      </c>
      <c r="T107" t="s">
        <v>162</v>
      </c>
      <c r="U107" t="s">
        <v>364</v>
      </c>
      <c r="V107" t="s">
        <v>41</v>
      </c>
      <c r="W107" t="s">
        <v>29</v>
      </c>
      <c r="X107" t="s">
        <v>445</v>
      </c>
      <c r="Y107" t="s">
        <v>445</v>
      </c>
      <c r="Z107" t="s">
        <v>66</v>
      </c>
      <c r="AA107" t="s">
        <v>445</v>
      </c>
      <c r="AB107" t="s">
        <v>445</v>
      </c>
      <c r="AC107" t="s">
        <v>445</v>
      </c>
      <c r="AD107" t="s">
        <v>114</v>
      </c>
      <c r="AE107" t="s">
        <v>445</v>
      </c>
      <c r="AF107" t="s">
        <v>445</v>
      </c>
      <c r="AG107" t="s">
        <v>67</v>
      </c>
      <c r="AH107" t="s">
        <v>445</v>
      </c>
      <c r="AI107" t="s">
        <v>445</v>
      </c>
      <c r="AJ107" t="s">
        <v>404</v>
      </c>
      <c r="AK107" t="s">
        <v>409</v>
      </c>
      <c r="AL107" t="s">
        <v>445</v>
      </c>
      <c r="AM107" t="s">
        <v>445</v>
      </c>
      <c r="AN107" t="s">
        <v>445</v>
      </c>
      <c r="AO107" t="s">
        <v>445</v>
      </c>
      <c r="AP107" t="s">
        <v>445</v>
      </c>
      <c r="AQ107" t="s">
        <v>77</v>
      </c>
      <c r="AR107" t="s">
        <v>445</v>
      </c>
      <c r="AS107" t="s">
        <v>445</v>
      </c>
      <c r="AT107" t="s">
        <v>445</v>
      </c>
      <c r="AU107" t="s">
        <v>445</v>
      </c>
      <c r="AV107" t="s">
        <v>445</v>
      </c>
      <c r="AW107" t="s">
        <v>445</v>
      </c>
      <c r="AX107" t="s">
        <v>445</v>
      </c>
      <c r="AY107" t="s">
        <v>69</v>
      </c>
      <c r="AZ107" t="s">
        <v>77</v>
      </c>
      <c r="BA107" t="s">
        <v>445</v>
      </c>
      <c r="BB107" t="s">
        <v>445</v>
      </c>
      <c r="BC107" t="s">
        <v>445</v>
      </c>
      <c r="BD107" t="s">
        <v>445</v>
      </c>
      <c r="BE107" t="s">
        <v>35</v>
      </c>
      <c r="BF107" t="s">
        <v>445</v>
      </c>
      <c r="BG107" t="s">
        <v>445</v>
      </c>
      <c r="BH107" t="s">
        <v>445</v>
      </c>
      <c r="BI107" t="s">
        <v>445</v>
      </c>
      <c r="BJ107" t="s">
        <v>445</v>
      </c>
      <c r="BK107" t="s">
        <v>445</v>
      </c>
      <c r="BL107">
        <v>2</v>
      </c>
      <c r="BM107">
        <v>5</v>
      </c>
      <c r="BN107">
        <v>2</v>
      </c>
      <c r="BO107">
        <v>1</v>
      </c>
      <c r="BP107">
        <v>1</v>
      </c>
      <c r="BQ107">
        <v>5</v>
      </c>
      <c r="BR107">
        <v>1</v>
      </c>
      <c r="BS107">
        <v>5</v>
      </c>
      <c r="BT107">
        <v>3</v>
      </c>
      <c r="BU107" t="s">
        <v>468</v>
      </c>
      <c r="BV107" t="s">
        <v>466</v>
      </c>
      <c r="BW107" s="8" t="s">
        <v>206</v>
      </c>
      <c r="BX107" s="9"/>
    </row>
    <row r="108" spans="1:76" x14ac:dyDescent="0.25">
      <c r="A108">
        <v>758</v>
      </c>
      <c r="B108" t="s">
        <v>451</v>
      </c>
      <c r="C108" t="s">
        <v>42</v>
      </c>
      <c r="D108" t="s">
        <v>122</v>
      </c>
      <c r="E108" t="s">
        <v>11</v>
      </c>
      <c r="F108" t="s">
        <v>12</v>
      </c>
      <c r="G108" t="s">
        <v>36</v>
      </c>
      <c r="H108" t="s">
        <v>37</v>
      </c>
      <c r="I108" t="s">
        <v>38</v>
      </c>
      <c r="J108" t="s">
        <v>16</v>
      </c>
      <c r="K108" t="s">
        <v>91</v>
      </c>
      <c r="L108" t="s">
        <v>45</v>
      </c>
      <c r="M108" t="s">
        <v>62</v>
      </c>
      <c r="N108" t="s">
        <v>457</v>
      </c>
      <c r="O108" t="s">
        <v>57</v>
      </c>
      <c r="P108" t="s">
        <v>58</v>
      </c>
      <c r="Q108" t="s">
        <v>19</v>
      </c>
      <c r="R108" t="s">
        <v>60</v>
      </c>
      <c r="S108" t="s">
        <v>346</v>
      </c>
      <c r="T108" t="s">
        <v>241</v>
      </c>
      <c r="U108" t="s">
        <v>364</v>
      </c>
      <c r="V108" t="s">
        <v>21</v>
      </c>
      <c r="W108" t="s">
        <v>29</v>
      </c>
      <c r="X108" t="s">
        <v>33</v>
      </c>
      <c r="Y108" t="s">
        <v>445</v>
      </c>
      <c r="Z108" t="s">
        <v>445</v>
      </c>
      <c r="AA108" t="s">
        <v>445</v>
      </c>
      <c r="AB108" t="s">
        <v>445</v>
      </c>
      <c r="AC108" t="s">
        <v>445</v>
      </c>
      <c r="AD108" t="s">
        <v>445</v>
      </c>
      <c r="AE108" t="s">
        <v>445</v>
      </c>
      <c r="AF108" t="s">
        <v>445</v>
      </c>
      <c r="AG108" t="s">
        <v>445</v>
      </c>
      <c r="AH108" t="s">
        <v>181</v>
      </c>
      <c r="AI108" t="s">
        <v>445</v>
      </c>
      <c r="AJ108" t="s">
        <v>402</v>
      </c>
      <c r="AK108" t="s">
        <v>445</v>
      </c>
      <c r="AL108" t="s">
        <v>445</v>
      </c>
      <c r="AM108" t="s">
        <v>445</v>
      </c>
      <c r="AN108" t="s">
        <v>34</v>
      </c>
      <c r="AO108" t="s">
        <v>445</v>
      </c>
      <c r="AP108" t="s">
        <v>445</v>
      </c>
      <c r="AQ108" t="s">
        <v>445</v>
      </c>
      <c r="AR108" t="s">
        <v>445</v>
      </c>
      <c r="AS108" t="s">
        <v>48</v>
      </c>
      <c r="AT108" t="s">
        <v>445</v>
      </c>
      <c r="AU108" t="s">
        <v>445</v>
      </c>
      <c r="AV108" t="s">
        <v>445</v>
      </c>
      <c r="AW108" t="s">
        <v>445</v>
      </c>
      <c r="AX108" t="s">
        <v>445</v>
      </c>
      <c r="AY108" t="s">
        <v>445</v>
      </c>
      <c r="AZ108" t="s">
        <v>445</v>
      </c>
      <c r="BA108" t="s">
        <v>445</v>
      </c>
      <c r="BB108" t="s">
        <v>89</v>
      </c>
      <c r="BC108" t="s">
        <v>85</v>
      </c>
      <c r="BD108" t="s">
        <v>48</v>
      </c>
      <c r="BE108" t="s">
        <v>445</v>
      </c>
      <c r="BF108" t="s">
        <v>445</v>
      </c>
      <c r="BG108" t="s">
        <v>53</v>
      </c>
      <c r="BH108" t="s">
        <v>445</v>
      </c>
      <c r="BI108" t="s">
        <v>445</v>
      </c>
      <c r="BJ108" t="s">
        <v>445</v>
      </c>
      <c r="BK108" t="s">
        <v>445</v>
      </c>
      <c r="BL108">
        <v>1</v>
      </c>
      <c r="BM108">
        <v>4</v>
      </c>
      <c r="BN108">
        <v>2</v>
      </c>
      <c r="BO108">
        <v>2</v>
      </c>
      <c r="BP108">
        <v>1</v>
      </c>
      <c r="BQ108">
        <v>1</v>
      </c>
      <c r="BR108">
        <v>1</v>
      </c>
      <c r="BS108">
        <v>5</v>
      </c>
      <c r="BT108">
        <v>2</v>
      </c>
      <c r="BU108" t="s">
        <v>468</v>
      </c>
      <c r="BV108" t="s">
        <v>464</v>
      </c>
      <c r="BW108" s="11" t="s">
        <v>262</v>
      </c>
      <c r="BX108" s="11">
        <v>2024</v>
      </c>
    </row>
    <row r="109" spans="1:76" x14ac:dyDescent="0.25">
      <c r="A109">
        <v>758</v>
      </c>
      <c r="B109" t="s">
        <v>451</v>
      </c>
      <c r="C109" t="s">
        <v>42</v>
      </c>
      <c r="D109" t="s">
        <v>122</v>
      </c>
      <c r="E109" t="s">
        <v>119</v>
      </c>
      <c r="F109" t="s">
        <v>81</v>
      </c>
      <c r="G109" t="s">
        <v>56</v>
      </c>
      <c r="H109" t="s">
        <v>37</v>
      </c>
      <c r="I109" t="s">
        <v>38</v>
      </c>
      <c r="J109" t="s">
        <v>16</v>
      </c>
      <c r="K109" t="s">
        <v>74</v>
      </c>
      <c r="L109" t="s">
        <v>45</v>
      </c>
      <c r="M109" t="s">
        <v>46</v>
      </c>
      <c r="N109" t="s">
        <v>458</v>
      </c>
      <c r="O109" t="s">
        <v>131</v>
      </c>
      <c r="P109" t="s">
        <v>58</v>
      </c>
      <c r="Q109" t="s">
        <v>19</v>
      </c>
      <c r="R109" t="s">
        <v>99</v>
      </c>
      <c r="S109" t="s">
        <v>346</v>
      </c>
      <c r="T109" t="s">
        <v>117</v>
      </c>
      <c r="U109" t="s">
        <v>364</v>
      </c>
      <c r="V109" t="s">
        <v>41</v>
      </c>
      <c r="W109" t="s">
        <v>101</v>
      </c>
      <c r="X109" t="s">
        <v>33</v>
      </c>
      <c r="Y109" t="s">
        <v>445</v>
      </c>
      <c r="Z109" t="s">
        <v>445</v>
      </c>
      <c r="AA109" t="s">
        <v>445</v>
      </c>
      <c r="AB109" t="s">
        <v>445</v>
      </c>
      <c r="AC109" t="s">
        <v>445</v>
      </c>
      <c r="AD109" t="s">
        <v>445</v>
      </c>
      <c r="AE109" t="s">
        <v>445</v>
      </c>
      <c r="AF109" t="s">
        <v>445</v>
      </c>
      <c r="AG109" t="s">
        <v>445</v>
      </c>
      <c r="AH109" t="s">
        <v>445</v>
      </c>
      <c r="AI109" t="s">
        <v>445</v>
      </c>
      <c r="AJ109" t="s">
        <v>402</v>
      </c>
      <c r="AK109" t="s">
        <v>445</v>
      </c>
      <c r="AL109" t="s">
        <v>445</v>
      </c>
      <c r="AM109" t="s">
        <v>445</v>
      </c>
      <c r="AN109" t="s">
        <v>34</v>
      </c>
      <c r="AO109" t="s">
        <v>445</v>
      </c>
      <c r="AP109" t="s">
        <v>445</v>
      </c>
      <c r="AQ109" t="s">
        <v>445</v>
      </c>
      <c r="AR109" t="s">
        <v>445</v>
      </c>
      <c r="AS109" t="s">
        <v>445</v>
      </c>
      <c r="AT109" t="s">
        <v>445</v>
      </c>
      <c r="AU109" t="s">
        <v>445</v>
      </c>
      <c r="AV109" t="s">
        <v>445</v>
      </c>
      <c r="AW109" t="s">
        <v>445</v>
      </c>
      <c r="AX109" t="s">
        <v>445</v>
      </c>
      <c r="AY109" t="s">
        <v>445</v>
      </c>
      <c r="AZ109" t="s">
        <v>445</v>
      </c>
      <c r="BA109" t="s">
        <v>445</v>
      </c>
      <c r="BB109" t="s">
        <v>89</v>
      </c>
      <c r="BC109" t="s">
        <v>85</v>
      </c>
      <c r="BD109" t="s">
        <v>445</v>
      </c>
      <c r="BE109" t="s">
        <v>445</v>
      </c>
      <c r="BF109" t="s">
        <v>79</v>
      </c>
      <c r="BG109" t="s">
        <v>53</v>
      </c>
      <c r="BH109" t="s">
        <v>445</v>
      </c>
      <c r="BI109" t="s">
        <v>445</v>
      </c>
      <c r="BJ109" t="s">
        <v>445</v>
      </c>
      <c r="BK109" t="s">
        <v>445</v>
      </c>
      <c r="BL109">
        <v>4</v>
      </c>
      <c r="BM109">
        <v>5</v>
      </c>
      <c r="BN109">
        <v>2</v>
      </c>
      <c r="BO109">
        <v>2</v>
      </c>
      <c r="BP109">
        <v>1</v>
      </c>
      <c r="BQ109">
        <v>1</v>
      </c>
      <c r="BR109">
        <v>1</v>
      </c>
      <c r="BS109">
        <v>5</v>
      </c>
      <c r="BT109">
        <v>4</v>
      </c>
      <c r="BU109" t="s">
        <v>468</v>
      </c>
      <c r="BV109" t="s">
        <v>464</v>
      </c>
      <c r="BW109" s="12" t="s">
        <v>315</v>
      </c>
      <c r="BX109" s="13">
        <f>COUNTIF(L$3:L$111,CONCATENATE("*",BW109,"*"))/$BX$3</f>
        <v>0.93518518518518523</v>
      </c>
    </row>
    <row r="110" spans="1:76" x14ac:dyDescent="0.25">
      <c r="A110">
        <v>758</v>
      </c>
      <c r="B110" t="s">
        <v>451</v>
      </c>
      <c r="C110" t="s">
        <v>22</v>
      </c>
      <c r="D110" t="s">
        <v>44</v>
      </c>
      <c r="E110" t="s">
        <v>11</v>
      </c>
      <c r="F110" t="s">
        <v>81</v>
      </c>
      <c r="G110" t="s">
        <v>56</v>
      </c>
      <c r="H110" t="s">
        <v>71</v>
      </c>
      <c r="I110" t="s">
        <v>97</v>
      </c>
      <c r="J110" t="s">
        <v>82</v>
      </c>
      <c r="K110" t="s">
        <v>64</v>
      </c>
      <c r="L110" t="s">
        <v>45</v>
      </c>
      <c r="M110" t="s">
        <v>46</v>
      </c>
      <c r="N110" t="s">
        <v>460</v>
      </c>
      <c r="O110" t="s">
        <v>131</v>
      </c>
      <c r="P110" t="s">
        <v>18</v>
      </c>
      <c r="Q110" t="s">
        <v>59</v>
      </c>
      <c r="R110" t="s">
        <v>60</v>
      </c>
      <c r="S110" t="s">
        <v>346</v>
      </c>
      <c r="T110" t="s">
        <v>65</v>
      </c>
      <c r="U110" t="s">
        <v>369</v>
      </c>
      <c r="V110" t="s">
        <v>21</v>
      </c>
      <c r="W110" t="s">
        <v>137</v>
      </c>
      <c r="X110" t="s">
        <v>445</v>
      </c>
      <c r="Y110" t="s">
        <v>445</v>
      </c>
      <c r="Z110" t="s">
        <v>445</v>
      </c>
      <c r="AA110" t="s">
        <v>445</v>
      </c>
      <c r="AB110" t="s">
        <v>445</v>
      </c>
      <c r="AC110" t="s">
        <v>445</v>
      </c>
      <c r="AD110" t="s">
        <v>445</v>
      </c>
      <c r="AE110" t="s">
        <v>445</v>
      </c>
      <c r="AF110" t="s">
        <v>445</v>
      </c>
      <c r="AG110" t="s">
        <v>67</v>
      </c>
      <c r="AH110" t="s">
        <v>445</v>
      </c>
      <c r="AI110" t="s">
        <v>445</v>
      </c>
      <c r="AJ110" t="s">
        <v>406</v>
      </c>
      <c r="AK110" t="s">
        <v>445</v>
      </c>
      <c r="AL110" t="s">
        <v>445</v>
      </c>
      <c r="AM110" t="s">
        <v>445</v>
      </c>
      <c r="AN110" t="s">
        <v>445</v>
      </c>
      <c r="AO110" t="s">
        <v>445</v>
      </c>
      <c r="AP110" t="s">
        <v>69</v>
      </c>
      <c r="AQ110" t="s">
        <v>77</v>
      </c>
      <c r="AR110" t="s">
        <v>133</v>
      </c>
      <c r="AS110" t="s">
        <v>445</v>
      </c>
      <c r="AT110" t="s">
        <v>445</v>
      </c>
      <c r="AU110" t="s">
        <v>445</v>
      </c>
      <c r="AV110" t="s">
        <v>445</v>
      </c>
      <c r="AW110" t="s">
        <v>445</v>
      </c>
      <c r="AX110" t="s">
        <v>445</v>
      </c>
      <c r="AY110" t="s">
        <v>69</v>
      </c>
      <c r="AZ110" t="s">
        <v>445</v>
      </c>
      <c r="BA110" t="s">
        <v>445</v>
      </c>
      <c r="BB110" t="s">
        <v>445</v>
      </c>
      <c r="BC110" t="s">
        <v>445</v>
      </c>
      <c r="BD110" t="s">
        <v>445</v>
      </c>
      <c r="BE110" t="s">
        <v>445</v>
      </c>
      <c r="BF110" t="s">
        <v>445</v>
      </c>
      <c r="BG110" t="s">
        <v>53</v>
      </c>
      <c r="BH110" t="s">
        <v>445</v>
      </c>
      <c r="BI110" t="s">
        <v>445</v>
      </c>
      <c r="BJ110" t="s">
        <v>445</v>
      </c>
      <c r="BK110" t="s">
        <v>445</v>
      </c>
      <c r="BL110">
        <v>4</v>
      </c>
      <c r="BM110">
        <v>5</v>
      </c>
      <c r="BN110">
        <v>2</v>
      </c>
      <c r="BO110">
        <v>1</v>
      </c>
      <c r="BP110">
        <v>1</v>
      </c>
      <c r="BQ110">
        <v>1</v>
      </c>
      <c r="BR110">
        <v>1</v>
      </c>
      <c r="BS110">
        <v>5</v>
      </c>
      <c r="BT110">
        <v>5</v>
      </c>
      <c r="BU110" t="s">
        <v>468</v>
      </c>
      <c r="BV110" t="s">
        <v>464</v>
      </c>
      <c r="BW110" s="12" t="s">
        <v>316</v>
      </c>
      <c r="BX110" s="13">
        <f t="shared" ref="BX110:BX114" si="9">COUNTIF(L$3:L$111,CONCATENATE("*",BW110,"*"))/$BX$3</f>
        <v>0</v>
      </c>
    </row>
    <row r="111" spans="1:76" x14ac:dyDescent="0.25">
      <c r="A111">
        <v>758</v>
      </c>
      <c r="B111" t="s">
        <v>453</v>
      </c>
      <c r="C111" t="s">
        <v>42</v>
      </c>
      <c r="D111" t="s">
        <v>44</v>
      </c>
      <c r="E111" t="s">
        <v>119</v>
      </c>
      <c r="F111" t="s">
        <v>12</v>
      </c>
      <c r="G111" t="s">
        <v>90</v>
      </c>
      <c r="H111" t="s">
        <v>37</v>
      </c>
      <c r="I111" t="s">
        <v>38</v>
      </c>
      <c r="J111" t="s">
        <v>82</v>
      </c>
      <c r="K111" t="s">
        <v>91</v>
      </c>
      <c r="L111" t="s">
        <v>45</v>
      </c>
      <c r="M111" t="s">
        <v>62</v>
      </c>
      <c r="N111" t="s">
        <v>458</v>
      </c>
      <c r="O111" t="s">
        <v>57</v>
      </c>
      <c r="P111" t="s">
        <v>58</v>
      </c>
      <c r="Q111" t="s">
        <v>87</v>
      </c>
      <c r="R111" t="s">
        <v>60</v>
      </c>
      <c r="S111" t="s">
        <v>346</v>
      </c>
      <c r="T111" t="s">
        <v>117</v>
      </c>
      <c r="U111" t="s">
        <v>305</v>
      </c>
      <c r="V111" t="s">
        <v>41</v>
      </c>
      <c r="W111" t="s">
        <v>49</v>
      </c>
      <c r="X111" t="s">
        <v>445</v>
      </c>
      <c r="Y111" t="s">
        <v>445</v>
      </c>
      <c r="Z111" t="s">
        <v>445</v>
      </c>
      <c r="AA111" t="s">
        <v>445</v>
      </c>
      <c r="AB111" t="s">
        <v>445</v>
      </c>
      <c r="AC111" t="s">
        <v>445</v>
      </c>
      <c r="AD111" t="s">
        <v>445</v>
      </c>
      <c r="AE111" t="s">
        <v>445</v>
      </c>
      <c r="AF111" t="s">
        <v>445</v>
      </c>
      <c r="AG111" t="s">
        <v>67</v>
      </c>
      <c r="AH111" t="s">
        <v>445</v>
      </c>
      <c r="AI111" t="s">
        <v>445</v>
      </c>
      <c r="AJ111" t="s">
        <v>405</v>
      </c>
      <c r="AK111" t="s">
        <v>445</v>
      </c>
      <c r="AL111" t="s">
        <v>445</v>
      </c>
      <c r="AM111" t="s">
        <v>445</v>
      </c>
      <c r="AN111" t="s">
        <v>34</v>
      </c>
      <c r="AO111" t="s">
        <v>445</v>
      </c>
      <c r="AP111" t="s">
        <v>445</v>
      </c>
      <c r="AQ111" t="s">
        <v>445</v>
      </c>
      <c r="AR111" t="s">
        <v>445</v>
      </c>
      <c r="AS111" t="s">
        <v>445</v>
      </c>
      <c r="AT111" t="s">
        <v>445</v>
      </c>
      <c r="AU111" t="s">
        <v>445</v>
      </c>
      <c r="AV111" t="s">
        <v>445</v>
      </c>
      <c r="AW111" t="s">
        <v>445</v>
      </c>
      <c r="AX111" t="s">
        <v>445</v>
      </c>
      <c r="AY111" t="s">
        <v>445</v>
      </c>
      <c r="AZ111" t="s">
        <v>77</v>
      </c>
      <c r="BA111" t="s">
        <v>445</v>
      </c>
      <c r="BB111" t="s">
        <v>445</v>
      </c>
      <c r="BC111" t="s">
        <v>445</v>
      </c>
      <c r="BD111" t="s">
        <v>445</v>
      </c>
      <c r="BE111" t="s">
        <v>35</v>
      </c>
      <c r="BF111" t="s">
        <v>445</v>
      </c>
      <c r="BG111" t="s">
        <v>53</v>
      </c>
      <c r="BH111" t="s">
        <v>445</v>
      </c>
      <c r="BI111" t="s">
        <v>445</v>
      </c>
      <c r="BJ111" t="s">
        <v>54</v>
      </c>
      <c r="BK111" t="s">
        <v>445</v>
      </c>
      <c r="BL111">
        <v>4</v>
      </c>
      <c r="BM111">
        <v>4</v>
      </c>
      <c r="BN111">
        <v>1</v>
      </c>
      <c r="BO111">
        <v>1</v>
      </c>
      <c r="BP111">
        <v>1</v>
      </c>
      <c r="BQ111">
        <v>1</v>
      </c>
      <c r="BR111">
        <v>4</v>
      </c>
      <c r="BS111">
        <v>5</v>
      </c>
      <c r="BT111">
        <v>5</v>
      </c>
      <c r="BU111" t="s">
        <v>468</v>
      </c>
      <c r="BV111" t="s">
        <v>464</v>
      </c>
      <c r="BW111" s="12" t="s">
        <v>317</v>
      </c>
      <c r="BX111" s="13">
        <f t="shared" si="9"/>
        <v>2.7777777777777776E-2</v>
      </c>
    </row>
    <row r="112" spans="1:76" x14ac:dyDescent="0.25">
      <c r="BW112" s="12" t="s">
        <v>318</v>
      </c>
      <c r="BX112" s="13">
        <f t="shared" si="9"/>
        <v>0</v>
      </c>
    </row>
    <row r="113" spans="75:76" x14ac:dyDescent="0.25">
      <c r="BW113" s="12" t="s">
        <v>319</v>
      </c>
      <c r="BX113" s="13">
        <f t="shared" si="9"/>
        <v>2.7777777777777776E-2</v>
      </c>
    </row>
    <row r="114" spans="75:76" x14ac:dyDescent="0.25">
      <c r="BW114" s="12" t="s">
        <v>320</v>
      </c>
      <c r="BX114" s="13">
        <f t="shared" si="9"/>
        <v>9.2592592592592587E-3</v>
      </c>
    </row>
    <row r="115" spans="75:76" x14ac:dyDescent="0.25">
      <c r="BW115" s="17" t="s">
        <v>270</v>
      </c>
      <c r="BX115" s="16">
        <f>SUM(BX109:BX114)</f>
        <v>1</v>
      </c>
    </row>
    <row r="116" spans="75:76" x14ac:dyDescent="0.25">
      <c r="BW116" s="10"/>
      <c r="BX116" s="10"/>
    </row>
    <row r="117" spans="75:76" x14ac:dyDescent="0.25">
      <c r="BW117" s="10"/>
      <c r="BX117" s="10"/>
    </row>
    <row r="118" spans="75:76" x14ac:dyDescent="0.25">
      <c r="BW118" s="8" t="s">
        <v>207</v>
      </c>
      <c r="BX118" s="9"/>
    </row>
    <row r="119" spans="75:76" x14ac:dyDescent="0.25">
      <c r="BW119" s="11" t="s">
        <v>262</v>
      </c>
      <c r="BX119" s="11">
        <v>2024</v>
      </c>
    </row>
    <row r="120" spans="75:76" x14ac:dyDescent="0.25">
      <c r="BW120" s="12" t="s">
        <v>321</v>
      </c>
      <c r="BX120" s="13">
        <f>COUNTIF(M$3:M$111,CONCATENATE("*",BW120,"*"))/$BX$3</f>
        <v>0.48148148148148145</v>
      </c>
    </row>
    <row r="121" spans="75:76" x14ac:dyDescent="0.25">
      <c r="BW121" s="12" t="s">
        <v>322</v>
      </c>
      <c r="BX121" s="13">
        <f t="shared" ref="BX121:BX123" si="10">COUNTIF(M$3:M$111,CONCATENATE("*",BW121,"*"))/$BX$3</f>
        <v>0.25925925925925924</v>
      </c>
    </row>
    <row r="122" spans="75:76" x14ac:dyDescent="0.25">
      <c r="BW122" s="12" t="s">
        <v>323</v>
      </c>
      <c r="BX122" s="13">
        <f t="shared" si="10"/>
        <v>0.19444444444444445</v>
      </c>
    </row>
    <row r="123" spans="75:76" x14ac:dyDescent="0.25">
      <c r="BW123" s="12" t="s">
        <v>324</v>
      </c>
      <c r="BX123" s="13">
        <f t="shared" si="10"/>
        <v>6.4814814814814811E-2</v>
      </c>
    </row>
    <row r="124" spans="75:76" x14ac:dyDescent="0.25">
      <c r="BW124" s="17" t="s">
        <v>270</v>
      </c>
      <c r="BX124" s="16">
        <f>SUM(BX120:BX123)</f>
        <v>0.99999999999999989</v>
      </c>
    </row>
    <row r="125" spans="75:76" x14ac:dyDescent="0.25">
      <c r="BW125" s="10"/>
      <c r="BX125" s="10"/>
    </row>
    <row r="126" spans="75:76" x14ac:dyDescent="0.25">
      <c r="BW126" s="10"/>
      <c r="BX126" s="10"/>
    </row>
    <row r="127" spans="75:76" x14ac:dyDescent="0.25">
      <c r="BW127" s="8" t="s">
        <v>208</v>
      </c>
      <c r="BX127" s="9"/>
    </row>
    <row r="128" spans="75:76" x14ac:dyDescent="0.25">
      <c r="BW128" s="11" t="s">
        <v>262</v>
      </c>
      <c r="BX128" s="11">
        <v>2024</v>
      </c>
    </row>
    <row r="129" spans="75:76" x14ac:dyDescent="0.25">
      <c r="BW129" s="25" t="s">
        <v>455</v>
      </c>
      <c r="BX129" s="13">
        <f>COUNTIF(N$3:N$111,CONCATENATE("*",BW129,"*"))/$BX$3</f>
        <v>5.5555555555555552E-2</v>
      </c>
    </row>
    <row r="130" spans="75:76" x14ac:dyDescent="0.25">
      <c r="BW130" s="25" t="s">
        <v>456</v>
      </c>
      <c r="BX130" s="13">
        <f t="shared" ref="BX130:BX135" si="11">COUNTIF(N$3:N$111,CONCATENATE("*",BW130,"*"))/$BX$3</f>
        <v>7.407407407407407E-2</v>
      </c>
    </row>
    <row r="131" spans="75:76" x14ac:dyDescent="0.25">
      <c r="BW131" s="25" t="s">
        <v>457</v>
      </c>
      <c r="BX131" s="13">
        <f t="shared" si="11"/>
        <v>0.34259259259259262</v>
      </c>
    </row>
    <row r="132" spans="75:76" x14ac:dyDescent="0.25">
      <c r="BW132" s="25" t="s">
        <v>458</v>
      </c>
      <c r="BX132" s="13">
        <f t="shared" si="11"/>
        <v>0.27777777777777779</v>
      </c>
    </row>
    <row r="133" spans="75:76" x14ac:dyDescent="0.25">
      <c r="BW133" s="25" t="s">
        <v>461</v>
      </c>
      <c r="BX133" s="13">
        <f t="shared" si="11"/>
        <v>0.1111111111111111</v>
      </c>
    </row>
    <row r="134" spans="75:76" x14ac:dyDescent="0.25">
      <c r="BW134" s="25" t="s">
        <v>462</v>
      </c>
      <c r="BX134" s="13">
        <f t="shared" si="11"/>
        <v>0.10185185185185185</v>
      </c>
    </row>
    <row r="135" spans="75:76" x14ac:dyDescent="0.25">
      <c r="BW135" s="25" t="s">
        <v>460</v>
      </c>
      <c r="BX135" s="13">
        <f t="shared" si="11"/>
        <v>3.7037037037037035E-2</v>
      </c>
    </row>
    <row r="136" spans="75:76" x14ac:dyDescent="0.25">
      <c r="BW136" s="17" t="s">
        <v>270</v>
      </c>
      <c r="BX136" s="16">
        <f>SUM(BX129:BX135)</f>
        <v>1</v>
      </c>
    </row>
    <row r="137" spans="75:76" x14ac:dyDescent="0.25">
      <c r="BW137" s="10"/>
      <c r="BX137" s="10"/>
    </row>
    <row r="138" spans="75:76" x14ac:dyDescent="0.25">
      <c r="BW138" s="10"/>
      <c r="BX138" s="10"/>
    </row>
    <row r="139" spans="75:76" x14ac:dyDescent="0.25">
      <c r="BW139" s="8" t="s">
        <v>198</v>
      </c>
      <c r="BX139" s="9"/>
    </row>
    <row r="140" spans="75:76" x14ac:dyDescent="0.25">
      <c r="BW140" s="11" t="s">
        <v>262</v>
      </c>
      <c r="BX140" s="11">
        <v>2024</v>
      </c>
    </row>
    <row r="141" spans="75:76" x14ac:dyDescent="0.25">
      <c r="BW141" s="12" t="s">
        <v>325</v>
      </c>
      <c r="BX141" s="13">
        <f>COUNTIF(O$3:O$111,CONCATENATE("*",BW141,"*"))/$BX$3</f>
        <v>0.34259259259259262</v>
      </c>
    </row>
    <row r="142" spans="75:76" x14ac:dyDescent="0.25">
      <c r="BW142" s="12" t="s">
        <v>326</v>
      </c>
      <c r="BX142" s="13">
        <f t="shared" ref="BX142:BX145" si="12">COUNTIF(O$3:O$111,CONCATENATE("*",BW142,"*"))/$BX$3</f>
        <v>0.44444444444444442</v>
      </c>
    </row>
    <row r="143" spans="75:76" x14ac:dyDescent="0.25">
      <c r="BW143" s="12" t="s">
        <v>327</v>
      </c>
      <c r="BX143" s="13">
        <f t="shared" si="12"/>
        <v>0.16666666666666666</v>
      </c>
    </row>
    <row r="144" spans="75:76" x14ac:dyDescent="0.25">
      <c r="BW144" s="12" t="s">
        <v>328</v>
      </c>
      <c r="BX144" s="13">
        <f t="shared" si="12"/>
        <v>3.7037037037037035E-2</v>
      </c>
    </row>
    <row r="145" spans="75:76" x14ac:dyDescent="0.25">
      <c r="BW145" s="12" t="s">
        <v>329</v>
      </c>
      <c r="BX145" s="13">
        <f t="shared" si="12"/>
        <v>9.2592592592592587E-3</v>
      </c>
    </row>
    <row r="146" spans="75:76" x14ac:dyDescent="0.25">
      <c r="BW146" s="17" t="s">
        <v>270</v>
      </c>
      <c r="BX146" s="16">
        <f>SUM(BX141:BX145)</f>
        <v>1</v>
      </c>
    </row>
    <row r="147" spans="75:76" x14ac:dyDescent="0.25">
      <c r="BW147" s="10"/>
      <c r="BX147" s="10"/>
    </row>
    <row r="148" spans="75:76" x14ac:dyDescent="0.25">
      <c r="BW148" s="10"/>
      <c r="BX148" s="10"/>
    </row>
    <row r="149" spans="75:76" x14ac:dyDescent="0.25">
      <c r="BW149" s="8" t="s">
        <v>199</v>
      </c>
      <c r="BX149" s="9"/>
    </row>
    <row r="150" spans="75:76" x14ac:dyDescent="0.25">
      <c r="BW150" s="19" t="s">
        <v>262</v>
      </c>
      <c r="BX150" s="11">
        <v>2024</v>
      </c>
    </row>
    <row r="151" spans="75:76" x14ac:dyDescent="0.25">
      <c r="BW151" s="12" t="s">
        <v>330</v>
      </c>
      <c r="BX151" s="13">
        <f>COUNTIF(P$3:P$111,CONCATENATE("*",BW151,"*"))/$BX$3</f>
        <v>0.16666666666666666</v>
      </c>
    </row>
    <row r="152" spans="75:76" x14ac:dyDescent="0.25">
      <c r="BW152" s="12" t="s">
        <v>331</v>
      </c>
      <c r="BX152" s="13">
        <f t="shared" ref="BX152:BX155" si="13">COUNTIF(P$3:P$111,CONCATENATE("*",BW152,"*"))/$BX$3</f>
        <v>0.15740740740740741</v>
      </c>
    </row>
    <row r="153" spans="75:76" x14ac:dyDescent="0.25">
      <c r="BW153" s="12" t="s">
        <v>332</v>
      </c>
      <c r="BX153" s="13">
        <f t="shared" si="13"/>
        <v>0.24074074074074073</v>
      </c>
    </row>
    <row r="154" spans="75:76" x14ac:dyDescent="0.25">
      <c r="BW154" s="12" t="s">
        <v>333</v>
      </c>
      <c r="BX154" s="13">
        <f t="shared" si="13"/>
        <v>0.32407407407407407</v>
      </c>
    </row>
    <row r="155" spans="75:76" x14ac:dyDescent="0.25">
      <c r="BW155" s="12" t="s">
        <v>334</v>
      </c>
      <c r="BX155" s="13">
        <f t="shared" si="13"/>
        <v>0.1111111111111111</v>
      </c>
    </row>
    <row r="156" spans="75:76" x14ac:dyDescent="0.25">
      <c r="BW156" s="17" t="s">
        <v>270</v>
      </c>
      <c r="BX156" s="16">
        <f>SUM(BX151:BX155)</f>
        <v>1</v>
      </c>
    </row>
    <row r="157" spans="75:76" x14ac:dyDescent="0.25">
      <c r="BW157" s="10"/>
      <c r="BX157" s="10"/>
    </row>
    <row r="158" spans="75:76" x14ac:dyDescent="0.25">
      <c r="BW158" s="10"/>
      <c r="BX158" s="10"/>
    </row>
    <row r="159" spans="75:76" x14ac:dyDescent="0.25">
      <c r="BW159" s="8" t="s">
        <v>200</v>
      </c>
      <c r="BX159" s="9"/>
    </row>
    <row r="160" spans="75:76" x14ac:dyDescent="0.25">
      <c r="BW160" s="19" t="s">
        <v>262</v>
      </c>
      <c r="BX160" s="11">
        <v>2024</v>
      </c>
    </row>
    <row r="161" spans="75:76" x14ac:dyDescent="0.25">
      <c r="BW161" s="12" t="s">
        <v>335</v>
      </c>
      <c r="BX161" s="13">
        <f>COUNTIF(Q$3:Q$111,CONCATENATE("*",BW161,"*"))/$BX$3</f>
        <v>0.17592592592592593</v>
      </c>
    </row>
    <row r="162" spans="75:76" x14ac:dyDescent="0.25">
      <c r="BW162" s="12" t="s">
        <v>336</v>
      </c>
      <c r="BX162" s="13">
        <f t="shared" ref="BX162:BX166" si="14">COUNTIF(Q$3:Q$111,CONCATENATE("*",BW162,"*"))/$BX$3</f>
        <v>5.5555555555555552E-2</v>
      </c>
    </row>
    <row r="163" spans="75:76" x14ac:dyDescent="0.25">
      <c r="BW163" s="12" t="s">
        <v>337</v>
      </c>
      <c r="BX163" s="13">
        <f t="shared" si="14"/>
        <v>6.4814814814814811E-2</v>
      </c>
    </row>
    <row r="164" spans="75:76" x14ac:dyDescent="0.25">
      <c r="BW164" s="12" t="s">
        <v>338</v>
      </c>
      <c r="BX164" s="13">
        <f t="shared" si="14"/>
        <v>0.12962962962962962</v>
      </c>
    </row>
    <row r="165" spans="75:76" x14ac:dyDescent="0.25">
      <c r="BW165" s="12" t="s">
        <v>339</v>
      </c>
      <c r="BX165" s="13">
        <f t="shared" si="14"/>
        <v>0.19444444444444445</v>
      </c>
    </row>
    <row r="166" spans="75:76" x14ac:dyDescent="0.25">
      <c r="BW166" s="22" t="s">
        <v>340</v>
      </c>
      <c r="BX166" s="13">
        <f t="shared" si="14"/>
        <v>0.37962962962962965</v>
      </c>
    </row>
    <row r="167" spans="75:76" x14ac:dyDescent="0.25">
      <c r="BW167" s="17" t="s">
        <v>270</v>
      </c>
      <c r="BX167" s="16">
        <f>SUM(BX161:BX166)</f>
        <v>1</v>
      </c>
    </row>
    <row r="168" spans="75:76" x14ac:dyDescent="0.25">
      <c r="BW168" s="10"/>
      <c r="BX168" s="10"/>
    </row>
    <row r="169" spans="75:76" x14ac:dyDescent="0.25">
      <c r="BW169" s="10"/>
      <c r="BX169" s="10"/>
    </row>
    <row r="170" spans="75:76" x14ac:dyDescent="0.25">
      <c r="BW170" s="8" t="s">
        <v>341</v>
      </c>
      <c r="BX170" s="9"/>
    </row>
    <row r="171" spans="75:76" x14ac:dyDescent="0.25">
      <c r="BW171" s="11" t="s">
        <v>262</v>
      </c>
      <c r="BX171" s="11">
        <v>2024</v>
      </c>
    </row>
    <row r="172" spans="75:76" x14ac:dyDescent="0.25">
      <c r="BW172" s="12" t="s">
        <v>335</v>
      </c>
      <c r="BX172" s="13">
        <f>COUNTIF(R$3:R$111,CONCATENATE("*",BW172,"*"))/$BX$3</f>
        <v>0.17592592592592593</v>
      </c>
    </row>
    <row r="173" spans="75:76" x14ac:dyDescent="0.25">
      <c r="BW173" s="12" t="s">
        <v>342</v>
      </c>
      <c r="BX173" s="13">
        <f t="shared" ref="BX173:BX176" si="15">COUNTIF(R$3:R$111,CONCATENATE("*",BW173,"*"))/$BX$3</f>
        <v>0.23148148148148148</v>
      </c>
    </row>
    <row r="174" spans="75:76" x14ac:dyDescent="0.25">
      <c r="BW174" s="12" t="s">
        <v>343</v>
      </c>
      <c r="BX174" s="13">
        <f t="shared" si="15"/>
        <v>0.20370370370370369</v>
      </c>
    </row>
    <row r="175" spans="75:76" x14ac:dyDescent="0.25">
      <c r="BW175" s="12" t="s">
        <v>344</v>
      </c>
      <c r="BX175" s="13">
        <f t="shared" si="15"/>
        <v>0.16666666666666666</v>
      </c>
    </row>
    <row r="176" spans="75:76" x14ac:dyDescent="0.25">
      <c r="BW176" s="12" t="s">
        <v>345</v>
      </c>
      <c r="BX176" s="13">
        <f t="shared" si="15"/>
        <v>0.22222222222222221</v>
      </c>
    </row>
    <row r="177" spans="75:76" x14ac:dyDescent="0.25">
      <c r="BW177" s="17" t="s">
        <v>270</v>
      </c>
      <c r="BX177" s="16">
        <f>SUM(BX172:BX176)</f>
        <v>1</v>
      </c>
    </row>
    <row r="178" spans="75:76" x14ac:dyDescent="0.25">
      <c r="BW178" s="10"/>
      <c r="BX178" s="10"/>
    </row>
    <row r="179" spans="75:76" x14ac:dyDescent="0.25">
      <c r="BW179" s="10"/>
      <c r="BX179" s="10"/>
    </row>
    <row r="180" spans="75:76" x14ac:dyDescent="0.25">
      <c r="BW180" s="8" t="s">
        <v>201</v>
      </c>
      <c r="BX180" s="9"/>
    </row>
    <row r="181" spans="75:76" x14ac:dyDescent="0.25">
      <c r="BW181" s="11" t="s">
        <v>262</v>
      </c>
      <c r="BX181" s="11">
        <v>2024</v>
      </c>
    </row>
    <row r="182" spans="75:76" x14ac:dyDescent="0.25">
      <c r="BW182" s="12" t="s">
        <v>346</v>
      </c>
      <c r="BX182" s="13">
        <f>COUNTIF(S$3:S$111,CONCATENATE("*",BW182,"*"))/$BX$3</f>
        <v>0.56481481481481477</v>
      </c>
    </row>
    <row r="183" spans="75:76" x14ac:dyDescent="0.25">
      <c r="BW183" s="12" t="s">
        <v>347</v>
      </c>
      <c r="BX183" s="13">
        <f t="shared" ref="BX183:BX185" si="16">COUNTIF(S$3:S$111,CONCATENATE("*",BW183,"*"))/$BX$3</f>
        <v>3.7037037037037035E-2</v>
      </c>
    </row>
    <row r="184" spans="75:76" x14ac:dyDescent="0.25">
      <c r="BW184" s="12" t="s">
        <v>348</v>
      </c>
      <c r="BX184" s="13">
        <f t="shared" si="16"/>
        <v>0.14814814814814814</v>
      </c>
    </row>
    <row r="185" spans="75:76" x14ac:dyDescent="0.25">
      <c r="BW185" s="12" t="s">
        <v>349</v>
      </c>
      <c r="BX185" s="13">
        <f t="shared" si="16"/>
        <v>0.28703703703703703</v>
      </c>
    </row>
    <row r="186" spans="75:76" x14ac:dyDescent="0.25">
      <c r="BW186" s="17" t="s">
        <v>270</v>
      </c>
      <c r="BX186" s="16">
        <f>SUM(BX182:BX185)</f>
        <v>1.037037037037037</v>
      </c>
    </row>
    <row r="187" spans="75:76" x14ac:dyDescent="0.25">
      <c r="BW187" s="10"/>
      <c r="BX187" s="10"/>
    </row>
    <row r="188" spans="75:76" x14ac:dyDescent="0.25">
      <c r="BW188" s="10"/>
      <c r="BX188" s="10"/>
    </row>
    <row r="189" spans="75:76" x14ac:dyDescent="0.25">
      <c r="BW189" s="8" t="s">
        <v>350</v>
      </c>
      <c r="BX189" s="9"/>
    </row>
    <row r="190" spans="75:76" x14ac:dyDescent="0.25">
      <c r="BW190" s="11" t="s">
        <v>262</v>
      </c>
      <c r="BX190" s="11">
        <v>2024</v>
      </c>
    </row>
    <row r="191" spans="75:76" x14ac:dyDescent="0.25">
      <c r="BW191" s="12" t="s">
        <v>335</v>
      </c>
      <c r="BX191" s="13">
        <f>COUNTIF(T$3:T$111,CONCATENATE("*",BW191,"*"))/$BX$3</f>
        <v>0.17592592592592593</v>
      </c>
    </row>
    <row r="192" spans="75:76" x14ac:dyDescent="0.25">
      <c r="BW192" s="12" t="s">
        <v>351</v>
      </c>
      <c r="BX192" s="13">
        <f t="shared" ref="BX192:BX199" si="17">COUNTIF(T$3:T$111,CONCATENATE("*",BW192,"*"))/$BX$3</f>
        <v>0</v>
      </c>
    </row>
    <row r="193" spans="75:76" x14ac:dyDescent="0.25">
      <c r="BW193" s="12" t="s">
        <v>352</v>
      </c>
      <c r="BX193" s="13">
        <f t="shared" si="17"/>
        <v>0.10185185185185185</v>
      </c>
    </row>
    <row r="194" spans="75:76" x14ac:dyDescent="0.25">
      <c r="BW194" s="12" t="s">
        <v>353</v>
      </c>
      <c r="BX194" s="13">
        <f t="shared" si="17"/>
        <v>5.5555555555555552E-2</v>
      </c>
    </row>
    <row r="195" spans="75:76" x14ac:dyDescent="0.25">
      <c r="BW195" s="12" t="s">
        <v>354</v>
      </c>
      <c r="BX195" s="13">
        <f t="shared" si="17"/>
        <v>0.12962962962962962</v>
      </c>
    </row>
    <row r="196" spans="75:76" x14ac:dyDescent="0.25">
      <c r="BW196" s="12" t="s">
        <v>355</v>
      </c>
      <c r="BX196" s="13">
        <f t="shared" si="17"/>
        <v>1.8518518518518517E-2</v>
      </c>
    </row>
    <row r="197" spans="75:76" x14ac:dyDescent="0.25">
      <c r="BW197" s="25" t="s">
        <v>356</v>
      </c>
      <c r="BX197" s="13">
        <f t="shared" si="17"/>
        <v>5.5555555555555552E-2</v>
      </c>
    </row>
    <row r="198" spans="75:76" x14ac:dyDescent="0.25">
      <c r="BW198" s="12" t="s">
        <v>358</v>
      </c>
      <c r="BX198" s="13">
        <f t="shared" si="17"/>
        <v>0.25925925925925924</v>
      </c>
    </row>
    <row r="199" spans="75:76" x14ac:dyDescent="0.25">
      <c r="BW199" s="12" t="s">
        <v>359</v>
      </c>
      <c r="BX199" s="13">
        <f t="shared" si="17"/>
        <v>0.20370370370370369</v>
      </c>
    </row>
    <row r="200" spans="75:76" x14ac:dyDescent="0.25">
      <c r="BW200" s="17" t="s">
        <v>270</v>
      </c>
      <c r="BX200" s="16">
        <f>SUM(BX191:BX199)</f>
        <v>1</v>
      </c>
    </row>
    <row r="201" spans="75:76" x14ac:dyDescent="0.25">
      <c r="BW201" s="10"/>
      <c r="BX201" s="10"/>
    </row>
    <row r="202" spans="75:76" x14ac:dyDescent="0.25">
      <c r="BW202" s="10"/>
      <c r="BX202" s="10"/>
    </row>
    <row r="203" spans="75:76" x14ac:dyDescent="0.25">
      <c r="BW203" s="8" t="s">
        <v>360</v>
      </c>
      <c r="BX203" s="9"/>
    </row>
    <row r="204" spans="75:76" x14ac:dyDescent="0.25">
      <c r="BW204" s="11" t="s">
        <v>262</v>
      </c>
      <c r="BX204" s="11">
        <v>2024</v>
      </c>
    </row>
    <row r="205" spans="75:76" x14ac:dyDescent="0.25">
      <c r="BW205" s="23" t="s">
        <v>335</v>
      </c>
      <c r="BX205" s="13">
        <f>COUNTIF(U$3:U$111,CONCATENATE("*",BW205,"*"))/$BX$3</f>
        <v>0.12962962962962962</v>
      </c>
    </row>
    <row r="206" spans="75:76" x14ac:dyDescent="0.25">
      <c r="BW206" t="s">
        <v>428</v>
      </c>
      <c r="BX206" s="13">
        <f t="shared" ref="BX206:BX220" si="18">COUNTIF(U$3:U$111,CONCATENATE("*",BW206,"*"))/$BX$3</f>
        <v>8.3333333333333329E-2</v>
      </c>
    </row>
    <row r="207" spans="75:76" x14ac:dyDescent="0.25">
      <c r="BW207" s="23" t="s">
        <v>361</v>
      </c>
      <c r="BX207" s="13">
        <f t="shared" si="18"/>
        <v>1.8518518518518517E-2</v>
      </c>
    </row>
    <row r="208" spans="75:76" x14ac:dyDescent="0.25">
      <c r="BW208" s="23" t="s">
        <v>362</v>
      </c>
      <c r="BX208" s="13">
        <f t="shared" si="18"/>
        <v>9.2592592592592587E-3</v>
      </c>
    </row>
    <row r="209" spans="75:76" x14ac:dyDescent="0.25">
      <c r="BW209" s="23" t="s">
        <v>363</v>
      </c>
      <c r="BX209" s="13">
        <f t="shared" si="18"/>
        <v>2.7777777777777776E-2</v>
      </c>
    </row>
    <row r="210" spans="75:76" x14ac:dyDescent="0.25">
      <c r="BW210" s="23" t="s">
        <v>364</v>
      </c>
      <c r="BX210" s="13">
        <f t="shared" si="18"/>
        <v>0.31481481481481483</v>
      </c>
    </row>
    <row r="211" spans="75:76" x14ac:dyDescent="0.25">
      <c r="BW211" s="23" t="s">
        <v>365</v>
      </c>
      <c r="BX211" s="13">
        <f t="shared" si="18"/>
        <v>3.7037037037037035E-2</v>
      </c>
    </row>
    <row r="212" spans="75:76" x14ac:dyDescent="0.25">
      <c r="BW212" s="23" t="s">
        <v>366</v>
      </c>
      <c r="BX212" s="13">
        <f t="shared" si="18"/>
        <v>3.7037037037037035E-2</v>
      </c>
    </row>
    <row r="213" spans="75:76" x14ac:dyDescent="0.25">
      <c r="BW213" s="23" t="s">
        <v>367</v>
      </c>
      <c r="BX213" s="13">
        <f t="shared" si="18"/>
        <v>2.7777777777777776E-2</v>
      </c>
    </row>
    <row r="214" spans="75:76" x14ac:dyDescent="0.25">
      <c r="BW214" s="23" t="s">
        <v>368</v>
      </c>
      <c r="BX214" s="13">
        <f t="shared" si="18"/>
        <v>3.7037037037037035E-2</v>
      </c>
    </row>
    <row r="215" spans="75:76" x14ac:dyDescent="0.25">
      <c r="BW215" s="23" t="s">
        <v>369</v>
      </c>
      <c r="BX215" s="13">
        <f t="shared" si="18"/>
        <v>4.6296296296296294E-2</v>
      </c>
    </row>
    <row r="216" spans="75:76" x14ac:dyDescent="0.25">
      <c r="BW216" s="23" t="s">
        <v>370</v>
      </c>
      <c r="BX216" s="13">
        <f t="shared" si="18"/>
        <v>9.2592592592592587E-3</v>
      </c>
    </row>
    <row r="217" spans="75:76" x14ac:dyDescent="0.25">
      <c r="BW217" s="23" t="s">
        <v>371</v>
      </c>
      <c r="BX217" s="13">
        <f t="shared" si="18"/>
        <v>2.7777777777777776E-2</v>
      </c>
    </row>
    <row r="218" spans="75:76" x14ac:dyDescent="0.25">
      <c r="BW218" s="23" t="s">
        <v>372</v>
      </c>
      <c r="BX218" s="13">
        <f t="shared" si="18"/>
        <v>9.2592592592592587E-3</v>
      </c>
    </row>
    <row r="219" spans="75:76" x14ac:dyDescent="0.25">
      <c r="BW219" s="23" t="s">
        <v>373</v>
      </c>
      <c r="BX219" s="13">
        <f t="shared" si="18"/>
        <v>1.8518518518518517E-2</v>
      </c>
    </row>
    <row r="220" spans="75:76" x14ac:dyDescent="0.25">
      <c r="BW220" s="23" t="s">
        <v>305</v>
      </c>
      <c r="BX220" s="13">
        <f t="shared" si="18"/>
        <v>0.16666666666666666</v>
      </c>
    </row>
    <row r="221" spans="75:76" x14ac:dyDescent="0.25">
      <c r="BW221" s="17" t="s">
        <v>270</v>
      </c>
      <c r="BX221" s="15">
        <f>SUM(BX205:BX220)</f>
        <v>1.0000000000000002</v>
      </c>
    </row>
    <row r="222" spans="75:76" x14ac:dyDescent="0.25">
      <c r="BW222" s="10"/>
      <c r="BX222" s="10"/>
    </row>
    <row r="223" spans="75:76" x14ac:dyDescent="0.25">
      <c r="BW223" s="10"/>
      <c r="BX223" s="10"/>
    </row>
    <row r="224" spans="75:76" x14ac:dyDescent="0.25">
      <c r="BW224" s="8" t="s">
        <v>202</v>
      </c>
      <c r="BX224" s="9"/>
    </row>
    <row r="225" spans="75:81" x14ac:dyDescent="0.25">
      <c r="BW225" s="11" t="s">
        <v>262</v>
      </c>
      <c r="BX225" s="11">
        <v>2024</v>
      </c>
    </row>
    <row r="226" spans="75:81" x14ac:dyDescent="0.25">
      <c r="BW226" s="12" t="s">
        <v>374</v>
      </c>
      <c r="BX226" s="13">
        <f>COUNTIF(V$3:V$111,CONCATENATE("*",BW226,"*"))/$BX$3</f>
        <v>0.16666666666666666</v>
      </c>
    </row>
    <row r="227" spans="75:81" x14ac:dyDescent="0.25">
      <c r="BW227" s="12" t="s">
        <v>375</v>
      </c>
      <c r="BX227" s="13">
        <f t="shared" ref="BX227:BX229" si="19">COUNTIF(V$3:V$111,CONCATENATE("*",BW227,"*"))/$BX$3</f>
        <v>0.23148148148148148</v>
      </c>
    </row>
    <row r="228" spans="75:81" x14ac:dyDescent="0.25">
      <c r="BW228" s="12" t="s">
        <v>376</v>
      </c>
      <c r="BX228" s="13">
        <f t="shared" si="19"/>
        <v>0.58333333333333337</v>
      </c>
    </row>
    <row r="229" spans="75:81" x14ac:dyDescent="0.25">
      <c r="BW229" s="22" t="s">
        <v>305</v>
      </c>
      <c r="BX229" s="13">
        <f t="shared" si="19"/>
        <v>1.8518518518518517E-2</v>
      </c>
    </row>
    <row r="230" spans="75:81" x14ac:dyDescent="0.25">
      <c r="BW230" s="17" t="s">
        <v>270</v>
      </c>
      <c r="BX230" s="16">
        <f>SUM(BX226:BX229)</f>
        <v>1</v>
      </c>
    </row>
    <row r="231" spans="75:81" x14ac:dyDescent="0.25">
      <c r="BW231" s="10"/>
      <c r="BX231" s="10"/>
      <c r="BY231" s="10"/>
    </row>
    <row r="232" spans="75:81" x14ac:dyDescent="0.25">
      <c r="BW232" s="35"/>
      <c r="BX232" s="75">
        <v>2024</v>
      </c>
      <c r="BY232" s="75"/>
      <c r="BZ232" s="75"/>
      <c r="CA232" s="75"/>
      <c r="CB232" s="75"/>
      <c r="CC232" s="75"/>
    </row>
    <row r="233" spans="75:81" x14ac:dyDescent="0.25">
      <c r="BW233" s="11" t="s">
        <v>388</v>
      </c>
      <c r="BX233" s="36" t="s">
        <v>378</v>
      </c>
      <c r="BY233" s="37" t="s">
        <v>380</v>
      </c>
      <c r="BZ233" s="36" t="s">
        <v>382</v>
      </c>
      <c r="CA233" s="37" t="s">
        <v>384</v>
      </c>
      <c r="CB233" s="36" t="s">
        <v>386</v>
      </c>
      <c r="CC233" s="37" t="s">
        <v>389</v>
      </c>
    </row>
    <row r="234" spans="75:81" x14ac:dyDescent="0.25">
      <c r="BW234" s="38" t="s">
        <v>390</v>
      </c>
      <c r="BX234" s="54">
        <f>COUNTIF($BL$3:$BL$111,RIGHT(BX$233,1))/$BX$3</f>
        <v>0.42592592592592593</v>
      </c>
      <c r="BY234" s="54">
        <f t="shared" ref="BY234:CB234" si="20">COUNTIF($BL$3:$BL$111,RIGHT(BY$233,1))/$BX$3</f>
        <v>0.29629629629629628</v>
      </c>
      <c r="BZ234" s="54">
        <f t="shared" si="20"/>
        <v>0.12037037037037036</v>
      </c>
      <c r="CA234" s="54">
        <f t="shared" si="20"/>
        <v>0.1111111111111111</v>
      </c>
      <c r="CB234" s="54">
        <f t="shared" si="20"/>
        <v>4.6296296296296294E-2</v>
      </c>
      <c r="CC234" s="40">
        <f>SUM(BX234:CB234)</f>
        <v>1</v>
      </c>
    </row>
    <row r="235" spans="75:81" x14ac:dyDescent="0.25">
      <c r="BW235" s="41" t="s">
        <v>219</v>
      </c>
      <c r="BX235" s="54">
        <f>COUNTIF($BM$3:$BM$111,RIGHT(BX$233,1))/$BX$3</f>
        <v>2.7777777777777776E-2</v>
      </c>
      <c r="BY235" s="54">
        <f t="shared" ref="BY235:CB235" si="21">COUNTIF($BM$3:$BM$111,RIGHT(BY$233,1))/$BX$3</f>
        <v>0.19444444444444445</v>
      </c>
      <c r="BZ235" s="54">
        <f t="shared" si="21"/>
        <v>0.30555555555555558</v>
      </c>
      <c r="CA235" s="54">
        <f t="shared" si="21"/>
        <v>0.17592592592592593</v>
      </c>
      <c r="CB235" s="54">
        <f t="shared" si="21"/>
        <v>0.29629629629629628</v>
      </c>
      <c r="CC235" s="40">
        <f t="shared" ref="CC235:CC242" si="22">SUM(BX235:CB235)</f>
        <v>1</v>
      </c>
    </row>
    <row r="236" spans="75:81" x14ac:dyDescent="0.25">
      <c r="BW236" s="41" t="s">
        <v>220</v>
      </c>
      <c r="BX236" s="54">
        <f>COUNTIF($BN$3:$BN$111,RIGHT(BX$233,1))/$BX$3</f>
        <v>0.5092592592592593</v>
      </c>
      <c r="BY236" s="54">
        <f t="shared" ref="BY236:CB236" si="23">COUNTIF($BN$3:$BN$111,RIGHT(BY$233,1))/$BX$3</f>
        <v>0.33333333333333331</v>
      </c>
      <c r="BZ236" s="54">
        <f t="shared" si="23"/>
        <v>7.407407407407407E-2</v>
      </c>
      <c r="CA236" s="54">
        <f t="shared" si="23"/>
        <v>5.5555555555555552E-2</v>
      </c>
      <c r="CB236" s="54">
        <f t="shared" si="23"/>
        <v>2.7777777777777776E-2</v>
      </c>
      <c r="CC236" s="40">
        <f t="shared" si="22"/>
        <v>1</v>
      </c>
    </row>
    <row r="237" spans="75:81" x14ac:dyDescent="0.25">
      <c r="BW237" s="41" t="s">
        <v>221</v>
      </c>
      <c r="BX237" s="54">
        <f>COUNTIF($BO$3:$BO$111,RIGHT(BX$233,1))/$BX$3</f>
        <v>0.62037037037037035</v>
      </c>
      <c r="BY237" s="54">
        <f t="shared" ref="BY237:CB237" si="24">COUNTIF($BO$3:$BO$111,RIGHT(BY$233,1))/$BX$3</f>
        <v>0.24074074074074073</v>
      </c>
      <c r="BZ237" s="54">
        <f t="shared" si="24"/>
        <v>5.5555555555555552E-2</v>
      </c>
      <c r="CA237" s="54">
        <f t="shared" si="24"/>
        <v>3.7037037037037035E-2</v>
      </c>
      <c r="CB237" s="54">
        <f t="shared" si="24"/>
        <v>4.6296296296296294E-2</v>
      </c>
      <c r="CC237" s="40">
        <f t="shared" si="22"/>
        <v>1</v>
      </c>
    </row>
    <row r="238" spans="75:81" x14ac:dyDescent="0.25">
      <c r="BW238" s="41" t="s">
        <v>222</v>
      </c>
      <c r="BX238" s="54">
        <f>COUNTIF($BP$3:$BP$111,RIGHT(BX$233,1))/$BX$3</f>
        <v>0.95370370370370372</v>
      </c>
      <c r="BY238" s="54">
        <f t="shared" ref="BY238:CB238" si="25">COUNTIF($BP$3:$BP$111,RIGHT(BY$233,1))/$BX$3</f>
        <v>2.7777777777777776E-2</v>
      </c>
      <c r="BZ238" s="54">
        <f t="shared" si="25"/>
        <v>9.2592592592592587E-3</v>
      </c>
      <c r="CA238" s="54">
        <f t="shared" si="25"/>
        <v>9.2592592592592587E-3</v>
      </c>
      <c r="CB238" s="54">
        <f t="shared" si="25"/>
        <v>0</v>
      </c>
      <c r="CC238" s="40">
        <f t="shared" si="22"/>
        <v>1</v>
      </c>
    </row>
    <row r="239" spans="75:81" x14ac:dyDescent="0.25">
      <c r="BW239" s="41" t="s">
        <v>223</v>
      </c>
      <c r="BX239" s="54">
        <f>COUNTIF($BQ$3:$BQ$111,RIGHT(BX$233,1))/$BX$3</f>
        <v>0.54629629629629628</v>
      </c>
      <c r="BY239" s="54">
        <f t="shared" ref="BY239:CB239" si="26">COUNTIF($BQ$3:$BQ$111,RIGHT(BY$233,1))/$BX$3</f>
        <v>0.1388888888888889</v>
      </c>
      <c r="BZ239" s="54">
        <f t="shared" si="26"/>
        <v>9.2592592592592587E-2</v>
      </c>
      <c r="CA239" s="54">
        <f t="shared" si="26"/>
        <v>6.4814814814814811E-2</v>
      </c>
      <c r="CB239" s="54">
        <f t="shared" si="26"/>
        <v>0.15740740740740741</v>
      </c>
      <c r="CC239" s="40">
        <f t="shared" si="22"/>
        <v>0.99999999999999989</v>
      </c>
    </row>
    <row r="240" spans="75:81" x14ac:dyDescent="0.25">
      <c r="BW240" s="41" t="s">
        <v>224</v>
      </c>
      <c r="BX240" s="54">
        <f>COUNTIF($BR$3:$BR$111,RIGHT(BX$233,1))/$BX$3</f>
        <v>0.71296296296296291</v>
      </c>
      <c r="BY240" s="54">
        <f t="shared" ref="BY240:CB240" si="27">COUNTIF($BR$3:$BR$111,RIGHT(BY$233,1))/$BX$3</f>
        <v>8.3333333333333329E-2</v>
      </c>
      <c r="BZ240" s="54">
        <f t="shared" si="27"/>
        <v>5.5555555555555552E-2</v>
      </c>
      <c r="CA240" s="54">
        <f t="shared" si="27"/>
        <v>8.3333333333333329E-2</v>
      </c>
      <c r="CB240" s="54">
        <f t="shared" si="27"/>
        <v>6.4814814814814811E-2</v>
      </c>
      <c r="CC240" s="40">
        <f t="shared" si="22"/>
        <v>1</v>
      </c>
    </row>
    <row r="241" spans="75:81" x14ac:dyDescent="0.25">
      <c r="BW241" s="41" t="s">
        <v>225</v>
      </c>
      <c r="BX241" s="54">
        <f>COUNTIF($BS$3:$BS$111,RIGHT(BX$233,1))/$BX$3</f>
        <v>9.2592592592592587E-3</v>
      </c>
      <c r="BY241" s="54">
        <f t="shared" ref="BY241:CB241" si="28">COUNTIF($BS$3:$BS$111,RIGHT(BY$233,1))/$BX$3</f>
        <v>0</v>
      </c>
      <c r="BZ241" s="54">
        <f t="shared" si="28"/>
        <v>4.6296296296296294E-2</v>
      </c>
      <c r="CA241" s="54">
        <f t="shared" si="28"/>
        <v>0.1111111111111111</v>
      </c>
      <c r="CB241" s="54">
        <f t="shared" si="28"/>
        <v>0.83333333333333337</v>
      </c>
      <c r="CC241" s="40">
        <f t="shared" si="22"/>
        <v>1</v>
      </c>
    </row>
    <row r="242" spans="75:81" x14ac:dyDescent="0.25">
      <c r="BW242" s="41" t="s">
        <v>226</v>
      </c>
      <c r="BX242" s="54">
        <f>COUNTIF($BT$3:$BT$111,RIGHT(BX$233,1))/$BX$3</f>
        <v>6.4814814814814811E-2</v>
      </c>
      <c r="BY242" s="54">
        <f t="shared" ref="BY242:CB242" si="29">COUNTIF($BT$3:$BT$111,RIGHT(BY$233,1))/$BX$3</f>
        <v>0.37962962962962965</v>
      </c>
      <c r="BZ242" s="54">
        <f t="shared" si="29"/>
        <v>0.1388888888888889</v>
      </c>
      <c r="CA242" s="54">
        <f t="shared" si="29"/>
        <v>0.18518518518518517</v>
      </c>
      <c r="CB242" s="54">
        <f t="shared" si="29"/>
        <v>0.23148148148148148</v>
      </c>
      <c r="CC242" s="40">
        <f t="shared" si="22"/>
        <v>1</v>
      </c>
    </row>
    <row r="243" spans="75:81" x14ac:dyDescent="0.25">
      <c r="BW243" s="10"/>
      <c r="BX243" s="10"/>
      <c r="BY243" s="10"/>
      <c r="BZ243" s="10"/>
      <c r="CA243" s="10"/>
      <c r="CB243" s="10"/>
      <c r="CC243" s="10"/>
    </row>
    <row r="244" spans="75:81" x14ac:dyDescent="0.25">
      <c r="BW244" s="10"/>
      <c r="BX244" s="10"/>
      <c r="BY244" s="10"/>
      <c r="BZ244" s="10"/>
      <c r="CA244" s="10"/>
      <c r="CB244" s="10"/>
      <c r="CC244" s="10"/>
    </row>
    <row r="245" spans="75:81" x14ac:dyDescent="0.25">
      <c r="BW245" s="29" t="s">
        <v>210</v>
      </c>
      <c r="BX245" s="9"/>
      <c r="BY245" s="9"/>
      <c r="BZ245" s="9"/>
      <c r="CA245" s="9"/>
      <c r="CB245" s="9"/>
    </row>
    <row r="246" spans="75:81" x14ac:dyDescent="0.25">
      <c r="BW246" s="11" t="s">
        <v>262</v>
      </c>
      <c r="BX246" s="11">
        <v>2024</v>
      </c>
      <c r="BZ246" s="10"/>
      <c r="CA246" s="10"/>
      <c r="CB246" s="10"/>
    </row>
    <row r="247" spans="75:81" x14ac:dyDescent="0.25">
      <c r="BW247" s="23" t="s">
        <v>392</v>
      </c>
      <c r="BX247" s="13">
        <f>COUNTIF(W$3:W$111,CONCATENATE("*",BW247,"*"))/$BX$3</f>
        <v>1.8518518518518517E-2</v>
      </c>
      <c r="BY247" s="10"/>
      <c r="BZ247" s="10"/>
      <c r="CA247" s="10"/>
      <c r="CB247" s="10"/>
    </row>
    <row r="248" spans="75:81" x14ac:dyDescent="0.25">
      <c r="BW248" s="23" t="s">
        <v>393</v>
      </c>
      <c r="BX248" s="13">
        <f t="shared" ref="BX248:BX254" si="30">COUNTIF(W$3:W$111,CONCATENATE("*",BW248,"*"))/$BX$3</f>
        <v>0.16666666666666666</v>
      </c>
      <c r="BY248" s="10"/>
      <c r="BZ248" s="10"/>
      <c r="CA248" s="10"/>
      <c r="CB248" s="10"/>
    </row>
    <row r="249" spans="75:81" x14ac:dyDescent="0.25">
      <c r="BW249" s="23" t="s">
        <v>394</v>
      </c>
      <c r="BX249" s="13">
        <f t="shared" si="30"/>
        <v>9.2592592592592587E-3</v>
      </c>
      <c r="BY249" s="10"/>
      <c r="BZ249" s="10"/>
      <c r="CA249" s="10"/>
      <c r="CB249" s="10"/>
    </row>
    <row r="250" spans="75:81" x14ac:dyDescent="0.25">
      <c r="BW250" s="23" t="s">
        <v>395</v>
      </c>
      <c r="BX250" s="13">
        <f t="shared" si="30"/>
        <v>0.18518518518518517</v>
      </c>
      <c r="BY250" s="10"/>
      <c r="BZ250" s="10"/>
      <c r="CA250" s="10"/>
      <c r="CB250" s="10"/>
    </row>
    <row r="251" spans="75:81" x14ac:dyDescent="0.25">
      <c r="BW251" s="23" t="s">
        <v>396</v>
      </c>
      <c r="BX251" s="13">
        <f t="shared" si="30"/>
        <v>0.1111111111111111</v>
      </c>
      <c r="BY251" s="10"/>
      <c r="BZ251" s="10"/>
      <c r="CA251" s="10"/>
      <c r="CB251" s="10"/>
    </row>
    <row r="252" spans="75:81" x14ac:dyDescent="0.25">
      <c r="BW252" s="23" t="s">
        <v>397</v>
      </c>
      <c r="BX252" s="13">
        <f t="shared" si="30"/>
        <v>0.1111111111111111</v>
      </c>
      <c r="BY252" s="10"/>
      <c r="BZ252" s="10"/>
      <c r="CA252" s="10"/>
      <c r="CB252" s="10"/>
    </row>
    <row r="253" spans="75:81" x14ac:dyDescent="0.25">
      <c r="BW253" s="23" t="s">
        <v>398</v>
      </c>
      <c r="BX253" s="13">
        <f t="shared" si="30"/>
        <v>0.37962962962962965</v>
      </c>
      <c r="BY253" s="10"/>
      <c r="BZ253" s="10"/>
      <c r="CA253" s="10"/>
      <c r="CB253" s="10"/>
    </row>
    <row r="254" spans="75:81" x14ac:dyDescent="0.25">
      <c r="BW254" s="43" t="s">
        <v>399</v>
      </c>
      <c r="BX254" s="13">
        <f t="shared" si="30"/>
        <v>1.8518518518518517E-2</v>
      </c>
      <c r="BY254" s="10"/>
      <c r="BZ254" s="10"/>
      <c r="CA254" s="10"/>
      <c r="CB254" s="10"/>
    </row>
    <row r="255" spans="75:81" x14ac:dyDescent="0.25">
      <c r="BW255" s="17" t="s">
        <v>270</v>
      </c>
      <c r="BX255" s="16">
        <f>SUM(BX247:BX254)</f>
        <v>1</v>
      </c>
      <c r="BY255" s="10"/>
      <c r="BZ255" s="10"/>
      <c r="CA255" s="10"/>
      <c r="CB255" s="10"/>
    </row>
    <row r="256" spans="75:81" x14ac:dyDescent="0.25">
      <c r="BW256" s="10"/>
      <c r="BX256" s="10"/>
      <c r="BY256" s="10"/>
      <c r="BZ256" s="10"/>
      <c r="CA256" s="10"/>
      <c r="CB256" s="10"/>
    </row>
    <row r="257" spans="75:80" x14ac:dyDescent="0.25">
      <c r="BW257" s="10"/>
      <c r="BX257" s="10"/>
      <c r="BY257" s="10"/>
      <c r="BZ257" s="10"/>
      <c r="CA257" s="10"/>
      <c r="CB257" s="10"/>
    </row>
    <row r="258" spans="75:80" x14ac:dyDescent="0.25">
      <c r="BW258" s="29" t="s">
        <v>214</v>
      </c>
      <c r="BX258" s="9"/>
      <c r="BY258" s="9"/>
      <c r="BZ258" s="9"/>
      <c r="CA258" s="9"/>
      <c r="CB258" s="9"/>
    </row>
    <row r="259" spans="75:80" x14ac:dyDescent="0.25">
      <c r="BW259" s="11" t="s">
        <v>262</v>
      </c>
      <c r="BX259" s="11">
        <v>2024</v>
      </c>
      <c r="BZ259" s="10"/>
      <c r="CA259" s="10"/>
      <c r="CB259" s="10"/>
    </row>
    <row r="260" spans="75:80" x14ac:dyDescent="0.25">
      <c r="BW260" s="23" t="s">
        <v>400</v>
      </c>
      <c r="BX260" s="13">
        <f>COUNTIF(X$3:X$111,CONCATENATE("*",BW260,"*"))/$BX$3</f>
        <v>0.20370370370370369</v>
      </c>
      <c r="BY260" s="10"/>
      <c r="BZ260" s="26" t="s">
        <v>401</v>
      </c>
      <c r="CA260" s="10"/>
      <c r="CB260" s="10"/>
    </row>
    <row r="261" spans="75:80" x14ac:dyDescent="0.25">
      <c r="BW261" s="44" t="s">
        <v>390</v>
      </c>
      <c r="BX261" s="13">
        <f>COUNTIF(Y$3:Y$111,CONCATENATE("*",BW261,"*"))/$BX$3</f>
        <v>4.6296296296296294E-2</v>
      </c>
      <c r="BY261" s="10"/>
      <c r="BZ261" s="10"/>
      <c r="CA261" s="10"/>
      <c r="CB261" s="10"/>
    </row>
    <row r="262" spans="75:80" x14ac:dyDescent="0.25">
      <c r="BW262" s="44" t="s">
        <v>219</v>
      </c>
      <c r="BX262" s="13">
        <f>COUNTIF(Z$3:Z$111,CONCATENATE("*",BW262,"*"))/$BX$3</f>
        <v>0.58333333333333337</v>
      </c>
      <c r="BY262" s="10"/>
      <c r="BZ262" s="10"/>
      <c r="CA262" s="10"/>
      <c r="CB262" s="10"/>
    </row>
    <row r="263" spans="75:80" x14ac:dyDescent="0.25">
      <c r="BW263" s="44" t="s">
        <v>220</v>
      </c>
      <c r="BX263" s="13">
        <f>COUNTIF(AA$3:AA$111,CONCATENATE("*",BW263,"*"))/$BX$3</f>
        <v>0.1388888888888889</v>
      </c>
      <c r="BY263" s="10"/>
      <c r="BZ263" s="10"/>
      <c r="CA263" s="10"/>
      <c r="CB263" s="10"/>
    </row>
    <row r="264" spans="75:80" x14ac:dyDescent="0.25">
      <c r="BW264" s="44" t="s">
        <v>391</v>
      </c>
      <c r="BX264" s="13">
        <f>COUNTIF(AB$3:AB$111,CONCATENATE("*",BW264,"*"))/$BX$3</f>
        <v>1.8518518518518517E-2</v>
      </c>
      <c r="BY264" s="10"/>
      <c r="BZ264" s="10"/>
      <c r="CA264" s="10"/>
      <c r="CB264" s="10"/>
    </row>
    <row r="265" spans="75:80" x14ac:dyDescent="0.25">
      <c r="BW265" s="44" t="s">
        <v>222</v>
      </c>
      <c r="BX265" s="13">
        <f>COUNTIF(AC$3:AC$111,CONCATENATE("*",BW265,"*"))/$BX$3</f>
        <v>0</v>
      </c>
      <c r="BY265" s="10"/>
      <c r="BZ265" s="10"/>
      <c r="CA265" s="10"/>
      <c r="CB265" s="10"/>
    </row>
    <row r="266" spans="75:80" x14ac:dyDescent="0.25">
      <c r="BW266" s="44" t="s">
        <v>223</v>
      </c>
      <c r="BX266" s="13">
        <f>COUNTIF(AD$3:AD$111,CONCATENATE("*",BW266,"*"))/$BX$3</f>
        <v>0.17592592592592593</v>
      </c>
      <c r="BY266" s="10"/>
      <c r="BZ266" s="10"/>
      <c r="CA266" s="10"/>
      <c r="CB266" s="10"/>
    </row>
    <row r="267" spans="75:80" x14ac:dyDescent="0.25">
      <c r="BW267" s="44" t="s">
        <v>224</v>
      </c>
      <c r="BX267" s="13">
        <f>COUNTIF(AE$3:AE$111,CONCATENATE("*",BW267,"*"))/$BX$3</f>
        <v>4.6296296296296294E-2</v>
      </c>
      <c r="BY267" s="10"/>
      <c r="BZ267" s="10"/>
      <c r="CA267" s="10"/>
      <c r="CB267" s="10"/>
    </row>
    <row r="268" spans="75:80" x14ac:dyDescent="0.25">
      <c r="BW268" s="44" t="s">
        <v>225</v>
      </c>
      <c r="BX268" s="13">
        <f>COUNTIF(AF$3:AF$111,CONCATENATE("*",BW268,"*"))/$BX$3</f>
        <v>8.3333333333333329E-2</v>
      </c>
      <c r="BY268" s="10"/>
      <c r="BZ268" s="10"/>
      <c r="CA268" s="10"/>
      <c r="CB268" s="10"/>
    </row>
    <row r="269" spans="75:80" x14ac:dyDescent="0.25">
      <c r="BW269" s="44" t="s">
        <v>226</v>
      </c>
      <c r="BX269" s="13">
        <f>COUNTIF(AG$3:AG$111,CONCATENATE("*",BW269,"*"))/$BX$3</f>
        <v>0.40740740740740738</v>
      </c>
      <c r="BY269" s="10"/>
      <c r="BZ269" s="10"/>
      <c r="CA269" s="10"/>
      <c r="CB269" s="10"/>
    </row>
    <row r="270" spans="75:80" x14ac:dyDescent="0.25">
      <c r="BW270" s="44" t="s">
        <v>426</v>
      </c>
      <c r="BX270" s="13">
        <f>COUNTIF(AH$3:AH$111,CONCATENATE("*",BW270,"*"))/$BX$3</f>
        <v>9.2592592592592587E-2</v>
      </c>
      <c r="BY270" s="10"/>
      <c r="BZ270" s="10"/>
      <c r="CA270" s="10"/>
      <c r="CB270" s="10"/>
    </row>
    <row r="271" spans="75:80" x14ac:dyDescent="0.25">
      <c r="BW271" s="17" t="s">
        <v>270</v>
      </c>
      <c r="BX271" s="15">
        <f>SUM(BX260:BX270)</f>
        <v>1.7962962962962963</v>
      </c>
      <c r="BY271" s="10"/>
      <c r="BZ271" s="10"/>
      <c r="CA271" s="10"/>
      <c r="CB271" s="10"/>
    </row>
    <row r="272" spans="75:80" x14ac:dyDescent="0.25">
      <c r="BW272" s="10"/>
      <c r="BX272" s="10"/>
      <c r="BY272" s="10"/>
      <c r="BZ272" s="10"/>
      <c r="CA272" s="10"/>
      <c r="CB272" s="10"/>
    </row>
    <row r="273" spans="75:80" x14ac:dyDescent="0.25">
      <c r="BW273" s="10"/>
      <c r="BX273" s="10"/>
      <c r="BY273" s="10"/>
      <c r="BZ273" s="10"/>
      <c r="CA273" s="10"/>
      <c r="CB273" s="10"/>
    </row>
    <row r="274" spans="75:80" x14ac:dyDescent="0.25">
      <c r="BW274" s="29" t="s">
        <v>211</v>
      </c>
      <c r="BX274" s="9"/>
      <c r="BY274" s="9"/>
      <c r="BZ274" s="9"/>
      <c r="CA274" s="9"/>
      <c r="CB274" s="9"/>
    </row>
    <row r="275" spans="75:80" x14ac:dyDescent="0.25">
      <c r="BW275" s="11" t="s">
        <v>262</v>
      </c>
      <c r="BX275" s="11">
        <v>2024</v>
      </c>
      <c r="BZ275" s="10"/>
      <c r="CA275" s="10"/>
      <c r="CB275" s="10"/>
    </row>
    <row r="276" spans="75:80" x14ac:dyDescent="0.25">
      <c r="BW276" s="23" t="s">
        <v>392</v>
      </c>
      <c r="BX276" s="13">
        <f>COUNTIF(AJ$3:AJ$111,CONCATENATE("*",BW276,"*"))/$BX$3</f>
        <v>1.8518518518518517E-2</v>
      </c>
      <c r="BY276" s="10"/>
      <c r="BZ276" s="10"/>
      <c r="CA276" s="10"/>
      <c r="CB276" s="10"/>
    </row>
    <row r="277" spans="75:80" x14ac:dyDescent="0.25">
      <c r="BW277" s="23" t="s">
        <v>402</v>
      </c>
      <c r="BX277" s="13">
        <f t="shared" ref="BX277:BX282" si="31">COUNTIF(AJ$3:AJ$111,CONCATENATE("*",BW277,"*"))/$BX$3</f>
        <v>0.19444444444444445</v>
      </c>
      <c r="BY277" s="10"/>
      <c r="BZ277" s="10"/>
      <c r="CA277" s="10"/>
      <c r="CB277" s="10"/>
    </row>
    <row r="278" spans="75:80" x14ac:dyDescent="0.25">
      <c r="BW278" s="23" t="s">
        <v>403</v>
      </c>
      <c r="BX278" s="13">
        <f t="shared" si="31"/>
        <v>1.8518518518518517E-2</v>
      </c>
      <c r="BY278" s="10"/>
      <c r="BZ278" s="10"/>
      <c r="CA278" s="10"/>
      <c r="CB278" s="10"/>
    </row>
    <row r="279" spans="75:80" x14ac:dyDescent="0.25">
      <c r="BW279" s="23" t="s">
        <v>404</v>
      </c>
      <c r="BX279" s="13">
        <f t="shared" si="31"/>
        <v>0.19444444444444445</v>
      </c>
      <c r="BY279" s="10"/>
      <c r="BZ279" s="10"/>
      <c r="CA279" s="10"/>
      <c r="CB279" s="10"/>
    </row>
    <row r="280" spans="75:80" x14ac:dyDescent="0.25">
      <c r="BW280" s="23" t="s">
        <v>405</v>
      </c>
      <c r="BX280" s="13">
        <f t="shared" si="31"/>
        <v>0.54629629629629628</v>
      </c>
      <c r="BY280" s="10"/>
      <c r="BZ280" s="10"/>
      <c r="CA280" s="10"/>
      <c r="CB280" s="10"/>
    </row>
    <row r="281" spans="75:80" x14ac:dyDescent="0.25">
      <c r="BW281" s="23" t="s">
        <v>406</v>
      </c>
      <c r="BX281" s="13">
        <f t="shared" si="31"/>
        <v>0.24074074074074073</v>
      </c>
      <c r="BY281" s="10"/>
      <c r="BZ281" s="10"/>
      <c r="CA281" s="10"/>
      <c r="CB281" s="10"/>
    </row>
    <row r="282" spans="75:80" x14ac:dyDescent="0.25">
      <c r="BW282" s="23" t="s">
        <v>407</v>
      </c>
      <c r="BX282" s="13">
        <f t="shared" si="31"/>
        <v>7.407407407407407E-2</v>
      </c>
      <c r="BY282" s="10"/>
      <c r="BZ282" s="10"/>
      <c r="CA282" s="10"/>
      <c r="CB282" s="10"/>
    </row>
    <row r="283" spans="75:80" x14ac:dyDescent="0.25">
      <c r="BW283" s="17" t="s">
        <v>270</v>
      </c>
      <c r="BX283" s="16">
        <f>SUM(BX276:BX282)</f>
        <v>1.2870370370370372</v>
      </c>
      <c r="BY283" s="10"/>
      <c r="BZ283" s="10"/>
      <c r="CA283" s="10"/>
      <c r="CB283" s="10"/>
    </row>
    <row r="286" spans="75:80" x14ac:dyDescent="0.25">
      <c r="BW286" s="29" t="s">
        <v>408</v>
      </c>
      <c r="BX286" s="9"/>
    </row>
    <row r="287" spans="75:80" x14ac:dyDescent="0.25">
      <c r="BW287" s="11" t="s">
        <v>262</v>
      </c>
      <c r="BX287" s="11">
        <v>2024</v>
      </c>
    </row>
    <row r="288" spans="75:80" x14ac:dyDescent="0.25">
      <c r="BW288" s="23" t="s">
        <v>409</v>
      </c>
      <c r="BX288" s="13">
        <f>COUNTIF(AK$3:AK$111,CONCATENATE("*",BW288,"*"))/$BX$3</f>
        <v>7.407407407407407E-2</v>
      </c>
    </row>
    <row r="289" spans="75:76" x14ac:dyDescent="0.25">
      <c r="BW289" s="23" t="s">
        <v>410</v>
      </c>
      <c r="BX289" s="13">
        <f>COUNTIF(AL$3:AL$111,CONCATENATE("*",BW289,"*"))/$BX$3</f>
        <v>0.3888888888888889</v>
      </c>
    </row>
    <row r="290" spans="75:76" x14ac:dyDescent="0.25">
      <c r="BW290" s="23" t="s">
        <v>411</v>
      </c>
      <c r="BX290" s="13">
        <f>COUNTIF(AM$3:AM$111,CONCATENATE("*",BW290,"*"))/$BX$3</f>
        <v>0.19444444444444445</v>
      </c>
    </row>
    <row r="291" spans="75:76" x14ac:dyDescent="0.25">
      <c r="BW291" s="23" t="s">
        <v>412</v>
      </c>
      <c r="BX291" s="13">
        <f>COUNTIF(AN$3:AN$111,CONCATENATE("*",BW291,"*"))/$BX$3</f>
        <v>0.33333333333333331</v>
      </c>
    </row>
    <row r="292" spans="75:76" x14ac:dyDescent="0.25">
      <c r="BW292" s="23" t="s">
        <v>413</v>
      </c>
      <c r="BX292" s="13">
        <f>COUNTIF(AO$3:AO$111,CONCATENATE("*",BW292,"*"))/$BX$3</f>
        <v>0.1388888888888889</v>
      </c>
    </row>
    <row r="293" spans="75:76" x14ac:dyDescent="0.25">
      <c r="BW293" s="23" t="s">
        <v>414</v>
      </c>
      <c r="BX293" s="13">
        <f>COUNTIF(AP$3:AP$111,CONCATENATE("*",BW293,"*"))/$BX$3</f>
        <v>0.24074074074074073</v>
      </c>
    </row>
    <row r="294" spans="75:76" x14ac:dyDescent="0.25">
      <c r="BW294" s="23" t="s">
        <v>415</v>
      </c>
      <c r="BX294" s="13">
        <f>COUNTIF(AQ$3:AQ$111,CONCATENATE("*",BW294,"*"))/$BX$3</f>
        <v>0.5</v>
      </c>
    </row>
    <row r="295" spans="75:76" x14ac:dyDescent="0.25">
      <c r="BW295" s="23" t="s">
        <v>416</v>
      </c>
      <c r="BX295" s="13">
        <f>COUNTIF(AR$3:AR$111,CONCATENATE("*",BW295,"*"))/$BX$3</f>
        <v>0.12962962962962962</v>
      </c>
    </row>
    <row r="296" spans="75:76" x14ac:dyDescent="0.25">
      <c r="BW296" s="23" t="s">
        <v>359</v>
      </c>
      <c r="BX296" s="13">
        <f>COUNTIF(AS$3:AS$111,CONCATENATE("*",BW296,"*"))/$BX$3</f>
        <v>0.1111111111111111</v>
      </c>
    </row>
    <row r="297" spans="75:76" x14ac:dyDescent="0.25">
      <c r="BW297" s="17" t="s">
        <v>270</v>
      </c>
      <c r="BX297" s="16">
        <f>SUM(BX288:BX296)</f>
        <v>2.1111111111111107</v>
      </c>
    </row>
    <row r="298" spans="75:76" x14ac:dyDescent="0.25">
      <c r="BW298" s="10"/>
      <c r="BX298" s="10"/>
    </row>
    <row r="299" spans="75:76" x14ac:dyDescent="0.25">
      <c r="BW299" s="10"/>
      <c r="BX299" s="10"/>
    </row>
    <row r="300" spans="75:76" x14ac:dyDescent="0.25">
      <c r="BW300" s="29" t="s">
        <v>216</v>
      </c>
      <c r="BX300" s="9"/>
    </row>
    <row r="301" spans="75:76" x14ac:dyDescent="0.25">
      <c r="BW301" s="11" t="s">
        <v>262</v>
      </c>
      <c r="BX301" s="11">
        <v>2024</v>
      </c>
    </row>
    <row r="302" spans="75:76" x14ac:dyDescent="0.25">
      <c r="BW302" s="23" t="s">
        <v>417</v>
      </c>
      <c r="BX302" s="13">
        <f>COUNTIF(AT$3:AT$111,CONCATENATE("*",BW302,"*"))/$BX$3</f>
        <v>6.4814814814814811E-2</v>
      </c>
    </row>
    <row r="303" spans="75:76" x14ac:dyDescent="0.25">
      <c r="BW303" s="23" t="s">
        <v>410</v>
      </c>
      <c r="BX303" s="13">
        <f>COUNTIF(AU$3:AU$111,CONCATENATE("*",BW303,"*"))/$BX$3</f>
        <v>8.3333333333333329E-2</v>
      </c>
    </row>
    <row r="304" spans="75:76" x14ac:dyDescent="0.25">
      <c r="BW304" s="23" t="s">
        <v>411</v>
      </c>
      <c r="BX304" s="13">
        <f>COUNTIF(AV$3:AV$111,CONCATENATE("*",BW304,"*"))/$BX$3</f>
        <v>8.3333333333333329E-2</v>
      </c>
    </row>
    <row r="305" spans="75:79" x14ac:dyDescent="0.25">
      <c r="BW305" s="23" t="s">
        <v>412</v>
      </c>
      <c r="BX305" s="13">
        <f>COUNTIF(AW$3:AW$111,CONCATENATE("*",BW305,"*"))/$BX$3</f>
        <v>0.18518518518518517</v>
      </c>
      <c r="CA305" s="57"/>
    </row>
    <row r="306" spans="75:79" x14ac:dyDescent="0.25">
      <c r="BW306" s="23" t="s">
        <v>413</v>
      </c>
      <c r="BX306" s="13">
        <f>COUNTIF(AX$3:AX$111,CONCATENATE("*",BW306,"*"))/$BX$3</f>
        <v>0.10185185185185185</v>
      </c>
    </row>
    <row r="307" spans="75:79" x14ac:dyDescent="0.25">
      <c r="BW307" s="23" t="s">
        <v>414</v>
      </c>
      <c r="BX307" s="13">
        <f>COUNTIF(AY$3:AY$111,CONCATENATE("*",BW307,"*"))/$BX$3</f>
        <v>0.25</v>
      </c>
    </row>
    <row r="308" spans="75:79" x14ac:dyDescent="0.25">
      <c r="BW308" s="23" t="s">
        <v>415</v>
      </c>
      <c r="BX308" s="13">
        <f>COUNTIF(AZ$3:AZ$111,CONCATENATE("*",BW308,"*"))/$BX$3</f>
        <v>0.47222222222222221</v>
      </c>
    </row>
    <row r="309" spans="75:79" x14ac:dyDescent="0.25">
      <c r="BW309" s="23" t="s">
        <v>416</v>
      </c>
      <c r="BX309" s="13">
        <f>COUNTIF(BA$3:BA$111,CONCATENATE("*",BW309,"*"))/$BX$3</f>
        <v>8.3333333333333329E-2</v>
      </c>
    </row>
    <row r="310" spans="75:79" x14ac:dyDescent="0.25">
      <c r="BW310" s="23" t="s">
        <v>418</v>
      </c>
      <c r="BX310" s="13">
        <f>COUNTIF(BB$3:BB$111,CONCATENATE("*",BW310,"*"))/$BX$3</f>
        <v>0.34259259259259262</v>
      </c>
    </row>
    <row r="311" spans="75:79" x14ac:dyDescent="0.25">
      <c r="BW311" s="23" t="s">
        <v>419</v>
      </c>
      <c r="BX311" s="13">
        <f>COUNTIF(BC$3:BC$111,CONCATENATE("*",BW311,"*"))/$BX$3</f>
        <v>0.30555555555555558</v>
      </c>
    </row>
    <row r="312" spans="75:79" x14ac:dyDescent="0.25">
      <c r="BW312" s="23" t="s">
        <v>359</v>
      </c>
      <c r="BX312" s="13">
        <f>COUNTIF(BD$3:BD$111,CONCATENATE("*",BW312,"*"))/$BX$3</f>
        <v>0.1388888888888889</v>
      </c>
    </row>
    <row r="313" spans="75:79" x14ac:dyDescent="0.25">
      <c r="BW313" s="17" t="s">
        <v>270</v>
      </c>
      <c r="BX313" s="16">
        <f>SUM(BX302:BX312)</f>
        <v>2.1111111111111112</v>
      </c>
    </row>
    <row r="314" spans="75:79" x14ac:dyDescent="0.25">
      <c r="BW314" s="10"/>
      <c r="BX314" s="10"/>
    </row>
    <row r="315" spans="75:79" x14ac:dyDescent="0.25">
      <c r="BW315" s="10"/>
      <c r="BX315" s="10"/>
    </row>
    <row r="316" spans="75:79" x14ac:dyDescent="0.25">
      <c r="BW316" s="29" t="s">
        <v>217</v>
      </c>
      <c r="BX316" s="9"/>
    </row>
    <row r="317" spans="75:79" x14ac:dyDescent="0.25">
      <c r="BW317" s="11" t="s">
        <v>262</v>
      </c>
      <c r="BX317" s="11">
        <v>2024</v>
      </c>
    </row>
    <row r="318" spans="75:79" x14ac:dyDescent="0.25">
      <c r="BW318" s="23" t="s">
        <v>218</v>
      </c>
      <c r="BX318" s="13">
        <f>COUNTIF(BE$3:BE$111,CONCATENATE("*",BW318,"*"))/$BX$3</f>
        <v>0.41666666666666669</v>
      </c>
    </row>
    <row r="319" spans="75:79" x14ac:dyDescent="0.25">
      <c r="BW319" s="23" t="s">
        <v>420</v>
      </c>
      <c r="BX319" s="13">
        <f>COUNTIF(BF$3:BF$111,CONCATENATE("*",BW319,"*"))/$BX$3</f>
        <v>0.25</v>
      </c>
    </row>
    <row r="320" spans="75:79" x14ac:dyDescent="0.25">
      <c r="BW320" s="23" t="s">
        <v>421</v>
      </c>
      <c r="BX320" s="13">
        <f>COUNTIF(BG$3:BG$111,CONCATENATE("*",BW320,"*"))/$BX$3</f>
        <v>0.67592592592592593</v>
      </c>
    </row>
    <row r="321" spans="75:76" x14ac:dyDescent="0.25">
      <c r="BW321" s="23" t="s">
        <v>422</v>
      </c>
      <c r="BX321" s="13">
        <f>COUNTIF(BH$3:BH$111,CONCATENATE("*",BW321,"*"))/$BX$3</f>
        <v>3.7037037037037035E-2</v>
      </c>
    </row>
    <row r="322" spans="75:76" x14ac:dyDescent="0.25">
      <c r="BW322" s="23" t="s">
        <v>423</v>
      </c>
      <c r="BX322" s="13">
        <f>COUNTIF(BI$3:BI$111,CONCATENATE("*",BW322,"*"))/$BX$3</f>
        <v>9.2592592592592587E-2</v>
      </c>
    </row>
    <row r="323" spans="75:76" x14ac:dyDescent="0.25">
      <c r="BW323" s="23" t="s">
        <v>424</v>
      </c>
      <c r="BX323" s="13">
        <f>COUNTIF(BJ$3:BJ$111,CONCATENATE("*",BW323,"*"))/$BX$3</f>
        <v>0.1388888888888889</v>
      </c>
    </row>
    <row r="324" spans="75:76" x14ac:dyDescent="0.25">
      <c r="BW324" s="23" t="s">
        <v>425</v>
      </c>
      <c r="BX324" s="13">
        <f>COUNTIF(BK$3:BK$111,CONCATENATE("*",BW324,"*"))/$BX$3</f>
        <v>8.3333333333333329E-2</v>
      </c>
    </row>
    <row r="325" spans="75:76" x14ac:dyDescent="0.25">
      <c r="BW325" s="17" t="s">
        <v>270</v>
      </c>
      <c r="BX325" s="16">
        <f>SUM(BX318:BX324)</f>
        <v>1.6944444444444442</v>
      </c>
    </row>
  </sheetData>
  <mergeCells count="1">
    <mergeCell ref="BX232:CC23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10"/>
  <sheetViews>
    <sheetView workbookViewId="0">
      <selection sqref="A1:L3"/>
    </sheetView>
  </sheetViews>
  <sheetFormatPr defaultRowHeight="15" x14ac:dyDescent="0.25"/>
  <cols>
    <col min="1" max="1" width="11.7109375" customWidth="1"/>
    <col min="3" max="3" width="6.7109375" customWidth="1"/>
    <col min="5" max="5" width="11.140625" customWidth="1"/>
    <col min="9" max="9" width="10" customWidth="1"/>
    <col min="10" max="10" width="24.140625" customWidth="1"/>
    <col min="11" max="11" width="19.85546875" customWidth="1"/>
    <col min="12" max="15" width="19.140625" customWidth="1"/>
    <col min="16" max="26" width="19.42578125" customWidth="1"/>
    <col min="27" max="29" width="20.7109375" customWidth="1"/>
    <col min="30" max="65" width="32.7109375" customWidth="1"/>
    <col min="66" max="66" width="33.140625" customWidth="1"/>
    <col min="67" max="67" width="31.85546875" customWidth="1"/>
    <col min="68" max="68" width="32.5703125" customWidth="1"/>
    <col min="69" max="69" width="33.85546875" customWidth="1"/>
    <col min="70" max="70" width="32.85546875" customWidth="1"/>
    <col min="71" max="71" width="32" customWidth="1"/>
    <col min="72" max="72" width="33.5703125" customWidth="1"/>
    <col min="73" max="73" width="33.140625" customWidth="1"/>
    <col min="74" max="74" width="15.5703125" customWidth="1"/>
    <col min="75" max="75" width="12.140625" customWidth="1"/>
    <col min="76" max="76" width="10.5703125" customWidth="1"/>
    <col min="77" max="77" width="10.85546875" customWidth="1"/>
    <col min="78" max="78" width="11.5703125" customWidth="1"/>
    <col min="81" max="81" width="12.140625" customWidth="1"/>
    <col min="82" max="82" width="11.140625" customWidth="1"/>
  </cols>
  <sheetData>
    <row r="1" spans="1:82" s="1" customFormat="1" ht="39" customHeight="1" x14ac:dyDescent="0.25">
      <c r="I1" s="3" t="s">
        <v>190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 t="s">
        <v>189</v>
      </c>
      <c r="AE1" s="4"/>
      <c r="AF1" s="2" t="s">
        <v>190</v>
      </c>
      <c r="AG1" s="2"/>
      <c r="AH1" s="2"/>
      <c r="AI1" s="4" t="s">
        <v>189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 t="s">
        <v>191</v>
      </c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1" t="s">
        <v>189</v>
      </c>
      <c r="BW1" s="1" t="s">
        <v>189</v>
      </c>
      <c r="BX1" s="1" t="s">
        <v>189</v>
      </c>
      <c r="BY1" s="1" t="s">
        <v>189</v>
      </c>
      <c r="BZ1" s="1" t="s">
        <v>189</v>
      </c>
      <c r="CA1" s="1" t="s">
        <v>189</v>
      </c>
      <c r="CB1" s="1" t="s">
        <v>189</v>
      </c>
      <c r="CC1" s="1" t="s">
        <v>189</v>
      </c>
      <c r="CD1" s="1" t="s">
        <v>189</v>
      </c>
    </row>
    <row r="2" spans="1:82" s="1" customFormat="1" ht="60" customHeight="1" x14ac:dyDescent="0.25">
      <c r="A2" s="1" t="s">
        <v>228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192</v>
      </c>
      <c r="J2" s="1" t="s">
        <v>193</v>
      </c>
      <c r="K2" s="1" t="s">
        <v>194</v>
      </c>
      <c r="L2" s="1" t="s">
        <v>195</v>
      </c>
      <c r="M2" s="1" t="s">
        <v>196</v>
      </c>
      <c r="N2" s="1" t="s">
        <v>197</v>
      </c>
      <c r="O2" s="1" t="s">
        <v>198</v>
      </c>
      <c r="P2" s="1" t="s">
        <v>199</v>
      </c>
      <c r="Q2" s="1" t="s">
        <v>200</v>
      </c>
      <c r="R2" s="1" t="s">
        <v>341</v>
      </c>
      <c r="S2" s="1" t="s">
        <v>201</v>
      </c>
      <c r="T2" s="1" t="s">
        <v>202</v>
      </c>
      <c r="U2" s="1" t="s">
        <v>203</v>
      </c>
      <c r="V2" s="1" t="s">
        <v>204</v>
      </c>
      <c r="W2" s="1" t="s">
        <v>205</v>
      </c>
      <c r="X2" s="1" t="s">
        <v>206</v>
      </c>
      <c r="Y2" s="1" t="s">
        <v>207</v>
      </c>
      <c r="Z2" s="1" t="s">
        <v>208</v>
      </c>
      <c r="AA2" s="51" t="s">
        <v>360</v>
      </c>
      <c r="AB2" s="1" t="s">
        <v>427</v>
      </c>
      <c r="AC2" s="1" t="s">
        <v>209</v>
      </c>
      <c r="AD2" s="5" t="s">
        <v>210</v>
      </c>
      <c r="AE2" s="5" t="s">
        <v>211</v>
      </c>
      <c r="AF2" s="1" t="s">
        <v>212</v>
      </c>
      <c r="AG2" s="1" t="s">
        <v>350</v>
      </c>
      <c r="AH2" s="1" t="s">
        <v>213</v>
      </c>
      <c r="AI2" s="5" t="s">
        <v>214</v>
      </c>
      <c r="AJ2" s="5" t="s">
        <v>242</v>
      </c>
      <c r="AK2" s="5" t="s">
        <v>243</v>
      </c>
      <c r="AL2" s="5" t="s">
        <v>244</v>
      </c>
      <c r="AM2" s="5" t="s">
        <v>245</v>
      </c>
      <c r="AN2" s="5" t="s">
        <v>246</v>
      </c>
      <c r="AO2" s="5" t="s">
        <v>247</v>
      </c>
      <c r="AP2" s="5" t="s">
        <v>248</v>
      </c>
      <c r="AQ2" s="5" t="s">
        <v>249</v>
      </c>
      <c r="AR2" s="5" t="s">
        <v>250</v>
      </c>
      <c r="AS2" s="5" t="s">
        <v>251</v>
      </c>
      <c r="AT2" s="5" t="s">
        <v>252</v>
      </c>
      <c r="AU2" s="5" t="s">
        <v>215</v>
      </c>
      <c r="AV2" s="5" t="s">
        <v>253</v>
      </c>
      <c r="AW2" s="5" t="s">
        <v>254</v>
      </c>
      <c r="AX2" s="5" t="s">
        <v>255</v>
      </c>
      <c r="AY2" s="5" t="s">
        <v>256</v>
      </c>
      <c r="AZ2" s="5" t="s">
        <v>257</v>
      </c>
      <c r="BA2" s="5" t="s">
        <v>258</v>
      </c>
      <c r="BB2" s="5" t="s">
        <v>259</v>
      </c>
      <c r="BC2" s="5" t="s">
        <v>260</v>
      </c>
      <c r="BD2" s="5" t="s">
        <v>216</v>
      </c>
      <c r="BE2" s="5" t="s">
        <v>430</v>
      </c>
      <c r="BF2" s="5" t="s">
        <v>261</v>
      </c>
      <c r="BG2" s="5" t="s">
        <v>429</v>
      </c>
      <c r="BH2" s="5" t="s">
        <v>431</v>
      </c>
      <c r="BI2" s="5" t="s">
        <v>432</v>
      </c>
      <c r="BJ2" s="5" t="s">
        <v>433</v>
      </c>
      <c r="BK2" s="5" t="s">
        <v>434</v>
      </c>
      <c r="BL2" s="5" t="s">
        <v>435</v>
      </c>
      <c r="BM2" s="5" t="s">
        <v>436</v>
      </c>
      <c r="BN2" s="5" t="s">
        <v>437</v>
      </c>
      <c r="BO2" s="5" t="s">
        <v>444</v>
      </c>
      <c r="BP2" s="5" t="s">
        <v>438</v>
      </c>
      <c r="BQ2" s="5" t="s">
        <v>439</v>
      </c>
      <c r="BR2" s="5" t="s">
        <v>440</v>
      </c>
      <c r="BS2" s="5" t="s">
        <v>441</v>
      </c>
      <c r="BT2" s="5" t="s">
        <v>442</v>
      </c>
      <c r="BU2" s="5" t="s">
        <v>443</v>
      </c>
      <c r="BV2" s="1" t="s">
        <v>227</v>
      </c>
      <c r="BW2" s="1" t="s">
        <v>219</v>
      </c>
      <c r="BX2" s="1" t="s">
        <v>220</v>
      </c>
      <c r="BY2" s="1" t="s">
        <v>221</v>
      </c>
      <c r="BZ2" s="1" t="s">
        <v>222</v>
      </c>
      <c r="CA2" s="1" t="s">
        <v>223</v>
      </c>
      <c r="CB2" s="1" t="s">
        <v>224</v>
      </c>
      <c r="CC2" s="1" t="s">
        <v>225</v>
      </c>
      <c r="CD2" s="1" t="s">
        <v>226</v>
      </c>
    </row>
    <row r="3" spans="1:82" x14ac:dyDescent="0.25">
      <c r="A3">
        <v>756</v>
      </c>
      <c r="B3" t="s">
        <v>7</v>
      </c>
      <c r="C3">
        <v>226</v>
      </c>
      <c r="D3" t="s">
        <v>8</v>
      </c>
      <c r="E3">
        <v>3052</v>
      </c>
      <c r="F3" t="s">
        <v>9</v>
      </c>
      <c r="G3">
        <v>281053</v>
      </c>
      <c r="H3" t="s">
        <v>55</v>
      </c>
      <c r="I3" t="s">
        <v>11</v>
      </c>
      <c r="J3" t="s">
        <v>12</v>
      </c>
      <c r="K3" t="s">
        <v>36</v>
      </c>
      <c r="L3" t="s">
        <v>71</v>
      </c>
      <c r="M3" t="s">
        <v>38</v>
      </c>
      <c r="N3" t="s">
        <v>16</v>
      </c>
      <c r="O3" t="s">
        <v>17</v>
      </c>
      <c r="P3" t="s">
        <v>18</v>
      </c>
      <c r="Q3" t="s">
        <v>19</v>
      </c>
      <c r="R3" t="s">
        <v>60</v>
      </c>
      <c r="S3" t="s">
        <v>346</v>
      </c>
      <c r="T3" t="s">
        <v>41</v>
      </c>
      <c r="U3" t="s">
        <v>42</v>
      </c>
      <c r="V3" t="s">
        <v>61</v>
      </c>
      <c r="W3" t="s">
        <v>24</v>
      </c>
      <c r="X3" t="s">
        <v>72</v>
      </c>
      <c r="Y3" t="s">
        <v>62</v>
      </c>
      <c r="Z3" t="s">
        <v>73</v>
      </c>
      <c r="AA3" t="s">
        <v>369</v>
      </c>
      <c r="AB3" t="str">
        <f>TRIM(Tabela1[[#This Row],[Qual sua ocupação atualmente?]])</f>
        <v>Profissional autônomo</v>
      </c>
      <c r="AC3" t="s">
        <v>48</v>
      </c>
      <c r="AD3" s="6" t="s">
        <v>49</v>
      </c>
      <c r="AE3" s="6" t="s">
        <v>405</v>
      </c>
      <c r="AF3" t="s">
        <v>74</v>
      </c>
      <c r="AG3" t="s">
        <v>65</v>
      </c>
      <c r="AH3" t="s">
        <v>75</v>
      </c>
      <c r="AK3" t="s">
        <v>66</v>
      </c>
      <c r="AL3" t="s">
        <v>76</v>
      </c>
      <c r="AR3" t="s">
        <v>67</v>
      </c>
      <c r="AV3" t="s">
        <v>68</v>
      </c>
      <c r="AX3" t="s">
        <v>34</v>
      </c>
      <c r="BA3" t="s">
        <v>77</v>
      </c>
      <c r="BE3" t="s">
        <v>68</v>
      </c>
      <c r="BG3" t="s">
        <v>34</v>
      </c>
      <c r="BH3" t="s">
        <v>78</v>
      </c>
      <c r="BI3" t="s">
        <v>69</v>
      </c>
      <c r="BJ3" t="s">
        <v>77</v>
      </c>
      <c r="BP3" t="s">
        <v>79</v>
      </c>
      <c r="BQ3" t="s">
        <v>53</v>
      </c>
      <c r="BS3" t="s">
        <v>80</v>
      </c>
      <c r="BV3">
        <v>3</v>
      </c>
      <c r="BW3">
        <v>5</v>
      </c>
      <c r="BX3">
        <v>2</v>
      </c>
      <c r="BY3">
        <v>2</v>
      </c>
      <c r="BZ3">
        <v>1</v>
      </c>
      <c r="CA3">
        <v>3</v>
      </c>
      <c r="CB3">
        <v>1</v>
      </c>
      <c r="CC3">
        <v>5</v>
      </c>
      <c r="CD3">
        <v>5</v>
      </c>
    </row>
    <row r="4" spans="1:82" x14ac:dyDescent="0.25">
      <c r="A4">
        <v>756</v>
      </c>
      <c r="B4" t="s">
        <v>7</v>
      </c>
      <c r="C4">
        <v>226</v>
      </c>
      <c r="D4" t="s">
        <v>8</v>
      </c>
      <c r="E4">
        <v>3052</v>
      </c>
      <c r="F4" t="s">
        <v>9</v>
      </c>
      <c r="G4">
        <v>2414083</v>
      </c>
      <c r="H4" t="s">
        <v>107</v>
      </c>
      <c r="I4" t="s">
        <v>119</v>
      </c>
      <c r="J4" t="s">
        <v>81</v>
      </c>
      <c r="K4" t="s">
        <v>130</v>
      </c>
      <c r="L4" t="s">
        <v>37</v>
      </c>
      <c r="M4" t="s">
        <v>38</v>
      </c>
      <c r="N4" t="s">
        <v>16</v>
      </c>
      <c r="O4" t="s">
        <v>131</v>
      </c>
      <c r="P4" t="s">
        <v>18</v>
      </c>
      <c r="Q4" t="s">
        <v>87</v>
      </c>
      <c r="R4" t="s">
        <v>60</v>
      </c>
      <c r="S4" t="s">
        <v>346</v>
      </c>
      <c r="T4" t="s">
        <v>41</v>
      </c>
      <c r="U4" t="s">
        <v>22</v>
      </c>
      <c r="V4" t="s">
        <v>121</v>
      </c>
      <c r="W4" t="s">
        <v>122</v>
      </c>
      <c r="X4" t="s">
        <v>45</v>
      </c>
      <c r="Y4" t="s">
        <v>46</v>
      </c>
      <c r="Z4" t="s">
        <v>47</v>
      </c>
      <c r="AA4" t="s">
        <v>363</v>
      </c>
      <c r="AB4" t="str">
        <f>TRIM(Tabela1[[#This Row],[Qual sua ocupação atualmente?]])</f>
        <v>Professor do ensino médio ou fundamental</v>
      </c>
      <c r="AC4" t="s">
        <v>83</v>
      </c>
      <c r="AD4" s="6" t="s">
        <v>101</v>
      </c>
      <c r="AE4" s="6" t="s">
        <v>404</v>
      </c>
      <c r="AF4" t="s">
        <v>91</v>
      </c>
      <c r="AG4" t="s">
        <v>31</v>
      </c>
      <c r="AH4" t="s">
        <v>51</v>
      </c>
      <c r="AI4" t="s">
        <v>33</v>
      </c>
      <c r="AK4" t="s">
        <v>66</v>
      </c>
      <c r="AR4" t="s">
        <v>67</v>
      </c>
      <c r="AX4" t="s">
        <v>34</v>
      </c>
      <c r="AY4" t="s">
        <v>78</v>
      </c>
      <c r="BG4" t="s">
        <v>34</v>
      </c>
      <c r="BH4" t="s">
        <v>78</v>
      </c>
      <c r="BI4" t="s">
        <v>69</v>
      </c>
      <c r="BL4" t="s">
        <v>89</v>
      </c>
      <c r="BM4" t="s">
        <v>85</v>
      </c>
      <c r="BO4" t="s">
        <v>35</v>
      </c>
      <c r="BP4" t="s">
        <v>79</v>
      </c>
      <c r="BQ4" t="s">
        <v>53</v>
      </c>
      <c r="BS4" t="s">
        <v>80</v>
      </c>
      <c r="BV4">
        <v>2</v>
      </c>
      <c r="BW4">
        <v>3</v>
      </c>
      <c r="BX4">
        <v>4</v>
      </c>
      <c r="BY4">
        <v>2</v>
      </c>
      <c r="BZ4">
        <v>1</v>
      </c>
      <c r="CA4">
        <v>1</v>
      </c>
      <c r="CB4">
        <v>1</v>
      </c>
      <c r="CC4">
        <v>5</v>
      </c>
      <c r="CD4">
        <v>2</v>
      </c>
    </row>
    <row r="5" spans="1:82" x14ac:dyDescent="0.25">
      <c r="A5">
        <v>756</v>
      </c>
      <c r="B5" t="s">
        <v>7</v>
      </c>
      <c r="C5">
        <v>226</v>
      </c>
      <c r="D5" t="s">
        <v>8</v>
      </c>
      <c r="E5">
        <v>3052</v>
      </c>
      <c r="F5" t="s">
        <v>9</v>
      </c>
      <c r="G5">
        <v>2824259</v>
      </c>
      <c r="H5" t="s">
        <v>55</v>
      </c>
      <c r="I5" t="s">
        <v>11</v>
      </c>
      <c r="J5" t="s">
        <v>12</v>
      </c>
      <c r="K5" t="s">
        <v>13</v>
      </c>
      <c r="L5" t="s">
        <v>86</v>
      </c>
      <c r="M5" t="s">
        <v>38</v>
      </c>
      <c r="N5" t="s">
        <v>16</v>
      </c>
      <c r="O5" t="s">
        <v>57</v>
      </c>
      <c r="P5" t="s">
        <v>58</v>
      </c>
      <c r="Q5" t="s">
        <v>40</v>
      </c>
      <c r="R5" t="s">
        <v>40</v>
      </c>
      <c r="S5" t="s">
        <v>346</v>
      </c>
      <c r="T5" t="s">
        <v>21</v>
      </c>
      <c r="U5" t="s">
        <v>42</v>
      </c>
      <c r="V5" t="s">
        <v>100</v>
      </c>
      <c r="W5" t="s">
        <v>44</v>
      </c>
      <c r="X5" t="s">
        <v>45</v>
      </c>
      <c r="Y5" t="s">
        <v>26</v>
      </c>
      <c r="Z5" t="s">
        <v>123</v>
      </c>
      <c r="AA5" t="s">
        <v>372</v>
      </c>
      <c r="AB5" t="str">
        <f>TRIM(Tabela1[[#This Row],[Qual sua ocupação atualmente?]])</f>
        <v>Aposentado</v>
      </c>
      <c r="AC5" t="s">
        <v>83</v>
      </c>
      <c r="AD5" s="6" t="s">
        <v>137</v>
      </c>
      <c r="AE5" s="6" t="s">
        <v>404</v>
      </c>
      <c r="AF5" t="s">
        <v>91</v>
      </c>
      <c r="AG5" t="s">
        <v>40</v>
      </c>
      <c r="AH5" t="s">
        <v>138</v>
      </c>
      <c r="AK5" t="s">
        <v>66</v>
      </c>
      <c r="AQ5" t="s">
        <v>115</v>
      </c>
      <c r="AR5" t="s">
        <v>67</v>
      </c>
      <c r="AW5" t="s">
        <v>52</v>
      </c>
      <c r="AX5" t="s">
        <v>34</v>
      </c>
      <c r="AZ5" t="s">
        <v>69</v>
      </c>
      <c r="BL5" t="s">
        <v>89</v>
      </c>
      <c r="BM5" t="s">
        <v>85</v>
      </c>
      <c r="BP5" t="s">
        <v>79</v>
      </c>
      <c r="BQ5" t="s">
        <v>53</v>
      </c>
      <c r="BS5" t="s">
        <v>80</v>
      </c>
      <c r="BU5" t="s">
        <v>139</v>
      </c>
      <c r="BV5">
        <v>4</v>
      </c>
      <c r="BW5">
        <v>4</v>
      </c>
      <c r="BX5">
        <v>2</v>
      </c>
      <c r="BY5">
        <v>2</v>
      </c>
      <c r="BZ5">
        <v>1</v>
      </c>
      <c r="CA5">
        <v>1</v>
      </c>
      <c r="CB5">
        <v>4</v>
      </c>
      <c r="CC5">
        <v>5</v>
      </c>
      <c r="CD5">
        <v>3</v>
      </c>
    </row>
    <row r="6" spans="1:82" x14ac:dyDescent="0.25">
      <c r="A6">
        <v>756</v>
      </c>
      <c r="B6" t="s">
        <v>7</v>
      </c>
      <c r="C6">
        <v>226</v>
      </c>
      <c r="D6" t="s">
        <v>8</v>
      </c>
      <c r="E6">
        <v>3052</v>
      </c>
      <c r="F6" t="s">
        <v>9</v>
      </c>
      <c r="G6">
        <v>6972</v>
      </c>
      <c r="H6" t="s">
        <v>55</v>
      </c>
      <c r="I6" t="s">
        <v>119</v>
      </c>
      <c r="J6" t="s">
        <v>12</v>
      </c>
      <c r="K6" t="s">
        <v>90</v>
      </c>
      <c r="L6" t="s">
        <v>14</v>
      </c>
      <c r="M6" t="s">
        <v>38</v>
      </c>
      <c r="N6" t="s">
        <v>16</v>
      </c>
      <c r="O6" t="s">
        <v>17</v>
      </c>
      <c r="P6" t="s">
        <v>106</v>
      </c>
      <c r="Q6" t="s">
        <v>19</v>
      </c>
      <c r="R6" t="s">
        <v>20</v>
      </c>
      <c r="S6" t="s">
        <v>348</v>
      </c>
      <c r="T6" t="s">
        <v>21</v>
      </c>
      <c r="U6" t="s">
        <v>42</v>
      </c>
      <c r="V6" t="s">
        <v>61</v>
      </c>
      <c r="W6" t="s">
        <v>24</v>
      </c>
      <c r="X6" t="s">
        <v>146</v>
      </c>
      <c r="Y6" t="s">
        <v>26</v>
      </c>
      <c r="Z6" t="s">
        <v>118</v>
      </c>
      <c r="AA6" t="s">
        <v>366</v>
      </c>
      <c r="AB6" t="str">
        <f>TRIM(Tabela1[[#This Row],[Qual sua ocupação atualmente?]])</f>
        <v>Funcionário público sem função de chefia</v>
      </c>
      <c r="AC6" t="s">
        <v>48</v>
      </c>
      <c r="AD6" s="6" t="s">
        <v>101</v>
      </c>
      <c r="AE6" s="6" t="s">
        <v>404</v>
      </c>
      <c r="AF6" t="s">
        <v>64</v>
      </c>
      <c r="AG6" t="s">
        <v>113</v>
      </c>
      <c r="AH6" t="s">
        <v>75</v>
      </c>
      <c r="AK6" t="s">
        <v>66</v>
      </c>
      <c r="AL6" t="s">
        <v>76</v>
      </c>
      <c r="AR6" t="s">
        <v>67</v>
      </c>
      <c r="BC6" t="s">
        <v>48</v>
      </c>
      <c r="BG6" t="s">
        <v>34</v>
      </c>
      <c r="BH6" t="s">
        <v>78</v>
      </c>
      <c r="BL6" t="s">
        <v>89</v>
      </c>
      <c r="BM6" t="s">
        <v>85</v>
      </c>
      <c r="BP6" t="s">
        <v>79</v>
      </c>
      <c r="BQ6" t="s">
        <v>53</v>
      </c>
      <c r="BS6" t="s">
        <v>80</v>
      </c>
      <c r="BV6">
        <v>1</v>
      </c>
      <c r="BW6">
        <v>2</v>
      </c>
      <c r="BX6">
        <v>3</v>
      </c>
      <c r="BY6">
        <v>1</v>
      </c>
      <c r="BZ6">
        <v>1</v>
      </c>
      <c r="CA6">
        <v>1</v>
      </c>
      <c r="CB6">
        <v>1</v>
      </c>
      <c r="CC6">
        <v>5</v>
      </c>
      <c r="CD6">
        <v>2</v>
      </c>
    </row>
    <row r="7" spans="1:82" x14ac:dyDescent="0.25">
      <c r="A7">
        <v>756</v>
      </c>
      <c r="B7" t="s">
        <v>7</v>
      </c>
      <c r="C7">
        <v>226</v>
      </c>
      <c r="D7" t="s">
        <v>8</v>
      </c>
      <c r="E7">
        <v>3052</v>
      </c>
      <c r="F7" t="s">
        <v>9</v>
      </c>
      <c r="G7">
        <v>4529681</v>
      </c>
      <c r="H7" t="s">
        <v>10</v>
      </c>
      <c r="I7" t="s">
        <v>11</v>
      </c>
      <c r="J7" t="s">
        <v>12</v>
      </c>
      <c r="K7" t="s">
        <v>90</v>
      </c>
      <c r="L7" t="s">
        <v>37</v>
      </c>
      <c r="M7" t="s">
        <v>38</v>
      </c>
      <c r="N7" t="s">
        <v>16</v>
      </c>
      <c r="O7" t="s">
        <v>57</v>
      </c>
      <c r="P7" t="s">
        <v>126</v>
      </c>
      <c r="Q7" t="s">
        <v>19</v>
      </c>
      <c r="R7" t="s">
        <v>110</v>
      </c>
      <c r="S7" t="s">
        <v>347</v>
      </c>
      <c r="T7" t="s">
        <v>136</v>
      </c>
      <c r="U7" t="s">
        <v>22</v>
      </c>
      <c r="V7" t="s">
        <v>61</v>
      </c>
      <c r="W7" t="s">
        <v>44</v>
      </c>
      <c r="X7" t="s">
        <v>45</v>
      </c>
      <c r="Y7" t="s">
        <v>26</v>
      </c>
      <c r="Z7" t="s">
        <v>27</v>
      </c>
      <c r="AA7" t="s">
        <v>361</v>
      </c>
      <c r="AB7" t="str">
        <f>TRIM(Tabela1[[#This Row],[Qual sua ocupação atualmente?]])</f>
        <v>Empresário</v>
      </c>
      <c r="AC7" t="s">
        <v>160</v>
      </c>
      <c r="AD7" s="6" t="s">
        <v>29</v>
      </c>
      <c r="AE7" s="6" t="s">
        <v>402</v>
      </c>
      <c r="AF7" t="s">
        <v>30</v>
      </c>
      <c r="AG7" t="s">
        <v>65</v>
      </c>
      <c r="AH7" t="s">
        <v>51</v>
      </c>
      <c r="AS7" t="s">
        <v>161</v>
      </c>
      <c r="AX7" t="s">
        <v>34</v>
      </c>
      <c r="AY7" t="s">
        <v>78</v>
      </c>
      <c r="BC7" t="s">
        <v>48</v>
      </c>
      <c r="BG7" t="s">
        <v>34</v>
      </c>
      <c r="BH7" t="s">
        <v>78</v>
      </c>
      <c r="BJ7" t="s">
        <v>77</v>
      </c>
      <c r="BM7" t="s">
        <v>85</v>
      </c>
      <c r="BN7" t="s">
        <v>48</v>
      </c>
      <c r="BP7" t="s">
        <v>79</v>
      </c>
      <c r="BQ7" t="s">
        <v>53</v>
      </c>
      <c r="BR7" t="s">
        <v>125</v>
      </c>
      <c r="BS7" t="s">
        <v>80</v>
      </c>
      <c r="BV7">
        <v>4</v>
      </c>
      <c r="BW7">
        <v>2</v>
      </c>
      <c r="BX7">
        <v>1</v>
      </c>
      <c r="BY7">
        <v>1</v>
      </c>
      <c r="BZ7">
        <v>1</v>
      </c>
      <c r="CA7">
        <v>1</v>
      </c>
      <c r="CB7">
        <v>1</v>
      </c>
      <c r="CC7">
        <v>5</v>
      </c>
      <c r="CD7">
        <v>2</v>
      </c>
    </row>
    <row r="8" spans="1:82" x14ac:dyDescent="0.25">
      <c r="A8">
        <v>756</v>
      </c>
      <c r="B8" t="s">
        <v>7</v>
      </c>
      <c r="C8">
        <v>226</v>
      </c>
      <c r="D8" t="s">
        <v>8</v>
      </c>
      <c r="E8">
        <v>3052</v>
      </c>
      <c r="F8" t="s">
        <v>9</v>
      </c>
      <c r="G8">
        <v>1073339</v>
      </c>
      <c r="H8" t="s">
        <v>10</v>
      </c>
      <c r="I8" t="s">
        <v>119</v>
      </c>
      <c r="J8" t="s">
        <v>12</v>
      </c>
      <c r="K8" t="s">
        <v>36</v>
      </c>
      <c r="L8" t="s">
        <v>71</v>
      </c>
      <c r="M8" t="s">
        <v>38</v>
      </c>
      <c r="N8" t="s">
        <v>16</v>
      </c>
      <c r="O8" t="s">
        <v>17</v>
      </c>
      <c r="P8" t="s">
        <v>18</v>
      </c>
      <c r="Q8" t="s">
        <v>87</v>
      </c>
      <c r="R8" t="s">
        <v>110</v>
      </c>
      <c r="S8" t="s">
        <v>346</v>
      </c>
      <c r="T8" t="s">
        <v>136</v>
      </c>
      <c r="U8" t="s">
        <v>22</v>
      </c>
      <c r="V8" t="s">
        <v>100</v>
      </c>
      <c r="W8" t="s">
        <v>24</v>
      </c>
      <c r="X8" t="s">
        <v>45</v>
      </c>
      <c r="Y8" t="s">
        <v>62</v>
      </c>
      <c r="Z8" t="s">
        <v>118</v>
      </c>
      <c r="AA8" t="s">
        <v>305</v>
      </c>
      <c r="AB8" t="str">
        <f>TRIM(Tabela1[[#This Row],[Qual sua ocupação atualmente?]])</f>
        <v>Outro</v>
      </c>
      <c r="AC8" t="s">
        <v>48</v>
      </c>
      <c r="AD8" s="6" t="s">
        <v>116</v>
      </c>
      <c r="AE8" s="6" t="s">
        <v>407</v>
      </c>
      <c r="AF8" t="s">
        <v>91</v>
      </c>
      <c r="AG8" t="s">
        <v>103</v>
      </c>
      <c r="AH8" t="s">
        <v>32</v>
      </c>
      <c r="AR8" t="s">
        <v>67</v>
      </c>
      <c r="AV8" t="s">
        <v>68</v>
      </c>
      <c r="AW8" t="s">
        <v>52</v>
      </c>
      <c r="AZ8" t="s">
        <v>69</v>
      </c>
      <c r="BA8" t="s">
        <v>77</v>
      </c>
      <c r="BB8" t="s">
        <v>133</v>
      </c>
      <c r="BC8" t="s">
        <v>48</v>
      </c>
      <c r="BE8" t="s">
        <v>68</v>
      </c>
      <c r="BF8" t="s">
        <v>52</v>
      </c>
      <c r="BH8" t="s">
        <v>78</v>
      </c>
      <c r="BI8" t="s">
        <v>69</v>
      </c>
      <c r="BJ8" t="s">
        <v>77</v>
      </c>
      <c r="BK8" t="s">
        <v>70</v>
      </c>
      <c r="BM8" t="s">
        <v>85</v>
      </c>
      <c r="BN8" t="s">
        <v>48</v>
      </c>
      <c r="BP8" t="s">
        <v>79</v>
      </c>
      <c r="BQ8" t="s">
        <v>53</v>
      </c>
      <c r="BR8" t="s">
        <v>125</v>
      </c>
      <c r="BS8" t="s">
        <v>80</v>
      </c>
      <c r="BT8" t="s">
        <v>54</v>
      </c>
      <c r="BU8" t="s">
        <v>172</v>
      </c>
      <c r="BV8">
        <v>5</v>
      </c>
      <c r="BW8">
        <v>3</v>
      </c>
      <c r="BX8">
        <v>2</v>
      </c>
      <c r="BY8">
        <v>1</v>
      </c>
      <c r="BZ8">
        <v>2</v>
      </c>
      <c r="CA8">
        <v>2</v>
      </c>
      <c r="CB8">
        <v>1</v>
      </c>
      <c r="CC8">
        <v>5</v>
      </c>
      <c r="CD8">
        <v>5</v>
      </c>
    </row>
    <row r="9" spans="1:82" x14ac:dyDescent="0.25">
      <c r="A9">
        <v>756</v>
      </c>
      <c r="B9" t="s">
        <v>7</v>
      </c>
      <c r="C9">
        <v>226</v>
      </c>
      <c r="D9" t="s">
        <v>8</v>
      </c>
      <c r="E9">
        <v>3052</v>
      </c>
      <c r="F9" t="s">
        <v>9</v>
      </c>
      <c r="G9">
        <v>4697316</v>
      </c>
      <c r="H9" t="s">
        <v>55</v>
      </c>
      <c r="I9" t="s">
        <v>95</v>
      </c>
      <c r="J9" t="s">
        <v>129</v>
      </c>
      <c r="K9" t="s">
        <v>108</v>
      </c>
      <c r="L9" t="s">
        <v>37</v>
      </c>
      <c r="M9" t="s">
        <v>63</v>
      </c>
      <c r="N9" t="s">
        <v>82</v>
      </c>
      <c r="O9" t="s">
        <v>57</v>
      </c>
      <c r="P9" t="s">
        <v>58</v>
      </c>
      <c r="Q9" t="s">
        <v>59</v>
      </c>
      <c r="R9" t="s">
        <v>20</v>
      </c>
      <c r="S9" t="s">
        <v>348</v>
      </c>
      <c r="T9" t="s">
        <v>41</v>
      </c>
      <c r="U9" t="s">
        <v>42</v>
      </c>
      <c r="V9" t="s">
        <v>23</v>
      </c>
      <c r="W9" t="s">
        <v>44</v>
      </c>
      <c r="X9" t="s">
        <v>45</v>
      </c>
      <c r="Y9" t="s">
        <v>62</v>
      </c>
      <c r="Z9" t="s">
        <v>47</v>
      </c>
      <c r="AA9" t="s">
        <v>369</v>
      </c>
      <c r="AB9" t="str">
        <f>TRIM(Tabela1[[#This Row],[Qual sua ocupação atualmente?]])</f>
        <v>Profissional autônomo</v>
      </c>
      <c r="AC9" t="s">
        <v>83</v>
      </c>
      <c r="AD9" s="6" t="s">
        <v>49</v>
      </c>
      <c r="AE9" s="6" t="s">
        <v>405</v>
      </c>
      <c r="AF9" t="s">
        <v>91</v>
      </c>
      <c r="AG9" t="s">
        <v>103</v>
      </c>
      <c r="AH9" t="s">
        <v>75</v>
      </c>
      <c r="AI9" t="s">
        <v>33</v>
      </c>
      <c r="AJ9" t="s">
        <v>104</v>
      </c>
      <c r="AS9" t="s">
        <v>93</v>
      </c>
      <c r="AX9" t="s">
        <v>34</v>
      </c>
      <c r="BH9" t="s">
        <v>78</v>
      </c>
      <c r="BS9" t="s">
        <v>80</v>
      </c>
      <c r="BU9" t="s">
        <v>178</v>
      </c>
      <c r="BV9">
        <v>1</v>
      </c>
      <c r="BW9">
        <v>2</v>
      </c>
      <c r="BX9">
        <v>1</v>
      </c>
      <c r="BY9">
        <v>1</v>
      </c>
      <c r="BZ9">
        <v>1</v>
      </c>
      <c r="CA9">
        <v>1</v>
      </c>
      <c r="CB9">
        <v>1</v>
      </c>
      <c r="CC9">
        <v>5</v>
      </c>
      <c r="CD9">
        <v>4</v>
      </c>
    </row>
    <row r="10" spans="1:82" x14ac:dyDescent="0.25">
      <c r="A10">
        <v>756</v>
      </c>
      <c r="B10" t="s">
        <v>7</v>
      </c>
      <c r="C10">
        <v>226</v>
      </c>
      <c r="D10" t="s">
        <v>8</v>
      </c>
      <c r="E10">
        <v>3052</v>
      </c>
      <c r="F10" t="s">
        <v>9</v>
      </c>
      <c r="G10">
        <v>4713068</v>
      </c>
      <c r="H10" t="s">
        <v>55</v>
      </c>
      <c r="I10" t="s">
        <v>119</v>
      </c>
      <c r="J10" t="s">
        <v>81</v>
      </c>
      <c r="K10" t="s">
        <v>56</v>
      </c>
      <c r="L10" t="s">
        <v>37</v>
      </c>
      <c r="M10" t="s">
        <v>38</v>
      </c>
      <c r="N10" t="s">
        <v>16</v>
      </c>
      <c r="O10" t="s">
        <v>131</v>
      </c>
      <c r="P10" t="s">
        <v>58</v>
      </c>
      <c r="Q10" t="s">
        <v>19</v>
      </c>
      <c r="R10" t="s">
        <v>20</v>
      </c>
      <c r="S10" t="s">
        <v>346</v>
      </c>
      <c r="T10" t="s">
        <v>41</v>
      </c>
      <c r="U10" t="s">
        <v>42</v>
      </c>
      <c r="V10" t="s">
        <v>43</v>
      </c>
      <c r="W10" t="s">
        <v>122</v>
      </c>
      <c r="X10" t="s">
        <v>45</v>
      </c>
      <c r="Y10" t="s">
        <v>88</v>
      </c>
      <c r="Z10" t="s">
        <v>47</v>
      </c>
      <c r="AA10" t="s">
        <v>364</v>
      </c>
      <c r="AB10" t="str">
        <f>TRIM(Tabela1[[#This Row],[Qual sua ocupação atualmente?]])</f>
        <v>Empregado de empresa privada sem cargo de chefia</v>
      </c>
      <c r="AC10" t="s">
        <v>124</v>
      </c>
      <c r="AD10" s="6" t="s">
        <v>116</v>
      </c>
      <c r="AE10" s="6" t="s">
        <v>405</v>
      </c>
      <c r="AF10" t="s">
        <v>91</v>
      </c>
      <c r="AG10" t="s">
        <v>65</v>
      </c>
      <c r="AH10" t="s">
        <v>51</v>
      </c>
      <c r="AK10" t="s">
        <v>66</v>
      </c>
      <c r="AV10" t="s">
        <v>68</v>
      </c>
      <c r="AX10" t="s">
        <v>34</v>
      </c>
      <c r="AY10" t="s">
        <v>78</v>
      </c>
      <c r="BA10" t="s">
        <v>77</v>
      </c>
      <c r="BG10" t="s">
        <v>34</v>
      </c>
      <c r="BH10" t="s">
        <v>78</v>
      </c>
      <c r="BL10" t="s">
        <v>89</v>
      </c>
      <c r="BM10" t="s">
        <v>85</v>
      </c>
      <c r="BP10" t="s">
        <v>79</v>
      </c>
      <c r="BQ10" t="s">
        <v>53</v>
      </c>
      <c r="BS10" t="s">
        <v>80</v>
      </c>
      <c r="BV10">
        <v>2</v>
      </c>
      <c r="BW10">
        <v>3</v>
      </c>
      <c r="BX10">
        <v>2</v>
      </c>
      <c r="BY10">
        <v>1</v>
      </c>
      <c r="BZ10">
        <v>1</v>
      </c>
      <c r="CA10">
        <v>4</v>
      </c>
      <c r="CB10">
        <v>5</v>
      </c>
      <c r="CC10">
        <v>5</v>
      </c>
      <c r="CD10">
        <v>2</v>
      </c>
    </row>
    <row r="11" spans="1:82" x14ac:dyDescent="0.25">
      <c r="A11">
        <v>756</v>
      </c>
      <c r="B11" t="s">
        <v>7</v>
      </c>
      <c r="C11">
        <v>226</v>
      </c>
      <c r="D11" t="s">
        <v>8</v>
      </c>
      <c r="E11">
        <v>3052</v>
      </c>
      <c r="F11" t="s">
        <v>9</v>
      </c>
      <c r="G11">
        <v>4730251</v>
      </c>
      <c r="H11" t="s">
        <v>55</v>
      </c>
      <c r="I11" t="s">
        <v>11</v>
      </c>
      <c r="J11" t="s">
        <v>129</v>
      </c>
      <c r="K11" t="s">
        <v>108</v>
      </c>
      <c r="L11" t="s">
        <v>37</v>
      </c>
      <c r="M11" t="s">
        <v>38</v>
      </c>
      <c r="N11" t="s">
        <v>82</v>
      </c>
      <c r="O11" t="s">
        <v>57</v>
      </c>
      <c r="P11" t="s">
        <v>106</v>
      </c>
      <c r="Q11" t="s">
        <v>140</v>
      </c>
      <c r="R11" t="s">
        <v>60</v>
      </c>
      <c r="S11" t="s">
        <v>348</v>
      </c>
      <c r="T11" t="s">
        <v>21</v>
      </c>
      <c r="U11" t="s">
        <v>42</v>
      </c>
      <c r="V11" t="s">
        <v>121</v>
      </c>
      <c r="W11" t="s">
        <v>44</v>
      </c>
      <c r="X11" t="s">
        <v>45</v>
      </c>
      <c r="Y11" t="s">
        <v>46</v>
      </c>
      <c r="Z11" t="s">
        <v>118</v>
      </c>
      <c r="AA11" t="s">
        <v>368</v>
      </c>
      <c r="AB11" t="str">
        <f>TRIM(Tabela1[[#This Row],[Qual sua ocupação atualmente?]])</f>
        <v>Profissional liberal</v>
      </c>
      <c r="AC11" t="s">
        <v>124</v>
      </c>
      <c r="AD11" s="6" t="s">
        <v>29</v>
      </c>
      <c r="AE11" s="6" t="s">
        <v>402</v>
      </c>
      <c r="AF11" t="s">
        <v>91</v>
      </c>
      <c r="AG11" t="s">
        <v>103</v>
      </c>
      <c r="AH11" t="s">
        <v>132</v>
      </c>
      <c r="AI11" t="s">
        <v>33</v>
      </c>
      <c r="AU11" t="s">
        <v>105</v>
      </c>
      <c r="BJ11" t="s">
        <v>77</v>
      </c>
      <c r="BP11" t="s">
        <v>79</v>
      </c>
      <c r="BQ11" t="s">
        <v>53</v>
      </c>
      <c r="BS11" t="s">
        <v>80</v>
      </c>
      <c r="BV11">
        <v>2</v>
      </c>
      <c r="BW11">
        <v>5</v>
      </c>
      <c r="BX11">
        <v>1</v>
      </c>
      <c r="BY11">
        <v>2</v>
      </c>
      <c r="BZ11">
        <v>1</v>
      </c>
      <c r="CA11">
        <v>2</v>
      </c>
      <c r="CB11">
        <v>1</v>
      </c>
      <c r="CC11">
        <v>5</v>
      </c>
      <c r="CD11">
        <v>2</v>
      </c>
    </row>
    <row r="12" spans="1:82" x14ac:dyDescent="0.25">
      <c r="A12">
        <v>756</v>
      </c>
      <c r="B12" t="s">
        <v>7</v>
      </c>
      <c r="C12">
        <v>226</v>
      </c>
      <c r="D12" t="s">
        <v>8</v>
      </c>
      <c r="E12">
        <v>3052</v>
      </c>
      <c r="F12" t="s">
        <v>9</v>
      </c>
      <c r="G12">
        <v>4745623</v>
      </c>
      <c r="H12" t="s">
        <v>55</v>
      </c>
      <c r="I12" t="s">
        <v>11</v>
      </c>
      <c r="J12" t="s">
        <v>12</v>
      </c>
      <c r="K12" t="s">
        <v>13</v>
      </c>
      <c r="L12" t="s">
        <v>37</v>
      </c>
      <c r="M12" t="s">
        <v>175</v>
      </c>
      <c r="N12" t="s">
        <v>16</v>
      </c>
      <c r="O12" t="s">
        <v>57</v>
      </c>
      <c r="P12" t="s">
        <v>126</v>
      </c>
      <c r="Q12" t="s">
        <v>109</v>
      </c>
      <c r="R12" t="s">
        <v>20</v>
      </c>
      <c r="S12" t="s">
        <v>346</v>
      </c>
      <c r="T12" t="s">
        <v>21</v>
      </c>
      <c r="U12" t="s">
        <v>42</v>
      </c>
      <c r="V12" t="s">
        <v>23</v>
      </c>
      <c r="W12" t="s">
        <v>44</v>
      </c>
      <c r="X12" t="s">
        <v>45</v>
      </c>
      <c r="Y12" t="s">
        <v>26</v>
      </c>
      <c r="Z12" t="s">
        <v>27</v>
      </c>
      <c r="AA12" t="s">
        <v>366</v>
      </c>
      <c r="AB12" t="str">
        <f>TRIM(Tabela1[[#This Row],[Qual sua ocupação atualmente?]])</f>
        <v>Funcionário público sem função de chefia</v>
      </c>
      <c r="AC12" t="s">
        <v>160</v>
      </c>
      <c r="AD12" s="6" t="s">
        <v>29</v>
      </c>
      <c r="AE12" s="6" t="s">
        <v>404</v>
      </c>
      <c r="AF12" t="s">
        <v>91</v>
      </c>
      <c r="AG12" t="s">
        <v>113</v>
      </c>
      <c r="AH12" t="s">
        <v>32</v>
      </c>
      <c r="AK12" t="s">
        <v>66</v>
      </c>
      <c r="AR12" t="s">
        <v>67</v>
      </c>
      <c r="AS12" t="s">
        <v>145</v>
      </c>
      <c r="AV12" t="s">
        <v>68</v>
      </c>
      <c r="BD12" t="s">
        <v>141</v>
      </c>
      <c r="BP12" t="s">
        <v>79</v>
      </c>
      <c r="BQ12" t="s">
        <v>53</v>
      </c>
      <c r="BS12" t="s">
        <v>80</v>
      </c>
      <c r="BT12" t="s">
        <v>54</v>
      </c>
      <c r="BV12">
        <v>2</v>
      </c>
      <c r="BW12">
        <v>2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4</v>
      </c>
      <c r="CD12">
        <v>2</v>
      </c>
    </row>
    <row r="13" spans="1:82" x14ac:dyDescent="0.25">
      <c r="A13">
        <v>756</v>
      </c>
      <c r="B13" t="s">
        <v>7</v>
      </c>
      <c r="C13">
        <v>226</v>
      </c>
      <c r="D13" t="s">
        <v>8</v>
      </c>
      <c r="E13">
        <v>3052</v>
      </c>
      <c r="F13" t="s">
        <v>9</v>
      </c>
      <c r="G13">
        <v>100530</v>
      </c>
      <c r="H13" t="s">
        <v>10</v>
      </c>
      <c r="I13" t="s">
        <v>11</v>
      </c>
      <c r="J13" t="s">
        <v>12</v>
      </c>
      <c r="K13" t="s">
        <v>13</v>
      </c>
      <c r="L13" t="s">
        <v>14</v>
      </c>
      <c r="M13" t="s">
        <v>15</v>
      </c>
      <c r="N13" t="s">
        <v>16</v>
      </c>
      <c r="O13" t="s">
        <v>17</v>
      </c>
      <c r="P13" t="s">
        <v>18</v>
      </c>
      <c r="Q13" t="s">
        <v>19</v>
      </c>
      <c r="R13" t="s">
        <v>20</v>
      </c>
      <c r="S13" t="s">
        <v>346</v>
      </c>
      <c r="T13" t="s">
        <v>21</v>
      </c>
      <c r="U13" t="s">
        <v>22</v>
      </c>
      <c r="V13" t="s">
        <v>23</v>
      </c>
      <c r="W13" t="s">
        <v>24</v>
      </c>
      <c r="X13" t="s">
        <v>25</v>
      </c>
      <c r="Y13" t="s">
        <v>26</v>
      </c>
      <c r="Z13" t="s">
        <v>27</v>
      </c>
      <c r="AA13" t="s">
        <v>362</v>
      </c>
      <c r="AB13" t="str">
        <f>TRIM(Tabela1[[#This Row],[Qual sua ocupação atualmente?]])</f>
        <v>Professor universitário</v>
      </c>
      <c r="AC13" t="s">
        <v>28</v>
      </c>
      <c r="AD13" s="6" t="s">
        <v>29</v>
      </c>
      <c r="AE13" s="6" t="s">
        <v>405</v>
      </c>
      <c r="AF13" t="s">
        <v>30</v>
      </c>
      <c r="AG13" t="s">
        <v>31</v>
      </c>
      <c r="AH13" t="s">
        <v>32</v>
      </c>
      <c r="AI13" t="s">
        <v>33</v>
      </c>
      <c r="AX13" t="s">
        <v>34</v>
      </c>
      <c r="BG13" t="s">
        <v>34</v>
      </c>
      <c r="BO13" t="s">
        <v>35</v>
      </c>
      <c r="BV13">
        <v>1</v>
      </c>
      <c r="BW13">
        <v>4</v>
      </c>
      <c r="BX13">
        <v>4</v>
      </c>
      <c r="BY13">
        <v>1</v>
      </c>
      <c r="BZ13">
        <v>1</v>
      </c>
      <c r="CA13">
        <v>5</v>
      </c>
      <c r="CB13">
        <v>1</v>
      </c>
      <c r="CC13">
        <v>5</v>
      </c>
      <c r="CD13">
        <v>5</v>
      </c>
    </row>
    <row r="14" spans="1:82" x14ac:dyDescent="0.25">
      <c r="A14">
        <v>756</v>
      </c>
      <c r="B14" t="s">
        <v>7</v>
      </c>
      <c r="C14">
        <v>226</v>
      </c>
      <c r="D14" t="s">
        <v>8</v>
      </c>
      <c r="E14">
        <v>3052</v>
      </c>
      <c r="F14" t="s">
        <v>9</v>
      </c>
      <c r="G14">
        <v>719030</v>
      </c>
      <c r="H14" t="s">
        <v>10</v>
      </c>
      <c r="I14" t="s">
        <v>11</v>
      </c>
      <c r="J14" t="s">
        <v>12</v>
      </c>
      <c r="K14" t="s">
        <v>36</v>
      </c>
      <c r="L14" t="s">
        <v>37</v>
      </c>
      <c r="M14" t="s">
        <v>38</v>
      </c>
      <c r="N14" t="s">
        <v>16</v>
      </c>
      <c r="O14" t="s">
        <v>17</v>
      </c>
      <c r="P14" t="s">
        <v>39</v>
      </c>
      <c r="Q14" t="s">
        <v>40</v>
      </c>
      <c r="R14" t="s">
        <v>40</v>
      </c>
      <c r="S14" t="s">
        <v>348</v>
      </c>
      <c r="T14" t="s">
        <v>41</v>
      </c>
      <c r="U14" t="s">
        <v>42</v>
      </c>
      <c r="V14" t="s">
        <v>43</v>
      </c>
      <c r="W14" t="s">
        <v>44</v>
      </c>
      <c r="X14" t="s">
        <v>45</v>
      </c>
      <c r="Y14" t="s">
        <v>46</v>
      </c>
      <c r="Z14" t="s">
        <v>47</v>
      </c>
      <c r="AA14" t="s">
        <v>335</v>
      </c>
      <c r="AB14" t="str">
        <f>TRIM(Tabela1[[#This Row],[Qual sua ocupação atualmente?]])</f>
        <v>Não estou trabalhando atualmente</v>
      </c>
      <c r="AC14" t="s">
        <v>48</v>
      </c>
      <c r="AD14" s="6" t="s">
        <v>49</v>
      </c>
      <c r="AE14" s="6" t="s">
        <v>405</v>
      </c>
      <c r="AF14" t="s">
        <v>50</v>
      </c>
      <c r="AG14" t="s">
        <v>40</v>
      </c>
      <c r="AH14" t="s">
        <v>51</v>
      </c>
      <c r="AI14" t="s">
        <v>33</v>
      </c>
      <c r="AW14" t="s">
        <v>52</v>
      </c>
      <c r="AX14" t="s">
        <v>34</v>
      </c>
      <c r="BF14" t="s">
        <v>52</v>
      </c>
      <c r="BG14" t="s">
        <v>34</v>
      </c>
      <c r="BQ14" t="s">
        <v>53</v>
      </c>
      <c r="BT14" t="s">
        <v>54</v>
      </c>
      <c r="BV14">
        <v>2</v>
      </c>
      <c r="BW14">
        <v>2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4</v>
      </c>
      <c r="CD14">
        <v>1</v>
      </c>
    </row>
    <row r="15" spans="1:82" x14ac:dyDescent="0.25">
      <c r="A15">
        <v>756</v>
      </c>
      <c r="B15" t="s">
        <v>7</v>
      </c>
      <c r="C15">
        <v>226</v>
      </c>
      <c r="D15" t="s">
        <v>8</v>
      </c>
      <c r="E15">
        <v>3052</v>
      </c>
      <c r="F15" t="s">
        <v>9</v>
      </c>
      <c r="G15">
        <v>277622</v>
      </c>
      <c r="H15" t="s">
        <v>55</v>
      </c>
      <c r="I15" t="s">
        <v>11</v>
      </c>
      <c r="J15" t="s">
        <v>12</v>
      </c>
      <c r="K15" t="s">
        <v>56</v>
      </c>
      <c r="L15" t="s">
        <v>37</v>
      </c>
      <c r="M15" t="s">
        <v>38</v>
      </c>
      <c r="N15" t="s">
        <v>16</v>
      </c>
      <c r="O15" t="s">
        <v>57</v>
      </c>
      <c r="P15" t="s">
        <v>58</v>
      </c>
      <c r="Q15" t="s">
        <v>59</v>
      </c>
      <c r="R15" t="s">
        <v>60</v>
      </c>
      <c r="S15" t="s">
        <v>346</v>
      </c>
      <c r="T15" t="s">
        <v>41</v>
      </c>
      <c r="U15" t="s">
        <v>42</v>
      </c>
      <c r="V15" t="s">
        <v>61</v>
      </c>
      <c r="W15" t="s">
        <v>44</v>
      </c>
      <c r="X15" t="s">
        <v>45</v>
      </c>
      <c r="Y15" t="s">
        <v>62</v>
      </c>
      <c r="Z15" t="s">
        <v>47</v>
      </c>
      <c r="AA15" t="s">
        <v>305</v>
      </c>
      <c r="AB15" t="str">
        <f>TRIM(Tabela1[[#This Row],[Qual sua ocupação atualmente?]])</f>
        <v>Outro</v>
      </c>
      <c r="AC15" t="s">
        <v>48</v>
      </c>
      <c r="AD15" s="6" t="s">
        <v>29</v>
      </c>
      <c r="AE15" s="6" t="s">
        <v>405</v>
      </c>
      <c r="AF15" t="s">
        <v>64</v>
      </c>
      <c r="AG15" t="s">
        <v>65</v>
      </c>
      <c r="AH15" t="s">
        <v>51</v>
      </c>
      <c r="AK15" t="s">
        <v>66</v>
      </c>
      <c r="AR15" t="s">
        <v>67</v>
      </c>
      <c r="AV15" t="s">
        <v>68</v>
      </c>
      <c r="AZ15" t="s">
        <v>69</v>
      </c>
      <c r="BF15" t="s">
        <v>52</v>
      </c>
      <c r="BK15" t="s">
        <v>70</v>
      </c>
      <c r="BO15" t="s">
        <v>35</v>
      </c>
      <c r="BQ15" t="s">
        <v>53</v>
      </c>
      <c r="BV15">
        <v>1</v>
      </c>
      <c r="BW15">
        <v>5</v>
      </c>
      <c r="BX15">
        <v>1</v>
      </c>
      <c r="BY15">
        <v>5</v>
      </c>
      <c r="BZ15">
        <v>4</v>
      </c>
      <c r="CA15">
        <v>1</v>
      </c>
      <c r="CB15">
        <v>1</v>
      </c>
      <c r="CC15">
        <v>5</v>
      </c>
      <c r="CD15">
        <v>5</v>
      </c>
    </row>
    <row r="16" spans="1:82" x14ac:dyDescent="0.25">
      <c r="A16">
        <v>756</v>
      </c>
      <c r="B16" t="s">
        <v>7</v>
      </c>
      <c r="C16">
        <v>226</v>
      </c>
      <c r="D16" t="s">
        <v>8</v>
      </c>
      <c r="E16">
        <v>3052</v>
      </c>
      <c r="F16" t="s">
        <v>9</v>
      </c>
      <c r="G16">
        <v>179858</v>
      </c>
      <c r="H16" t="s">
        <v>55</v>
      </c>
      <c r="I16" t="s">
        <v>11</v>
      </c>
      <c r="J16" t="s">
        <v>81</v>
      </c>
      <c r="K16" t="s">
        <v>36</v>
      </c>
      <c r="L16" t="s">
        <v>37</v>
      </c>
      <c r="M16" t="s">
        <v>38</v>
      </c>
      <c r="N16" t="s">
        <v>82</v>
      </c>
      <c r="O16" t="s">
        <v>17</v>
      </c>
      <c r="P16" t="s">
        <v>39</v>
      </c>
      <c r="Q16" t="s">
        <v>40</v>
      </c>
      <c r="R16" t="s">
        <v>40</v>
      </c>
      <c r="S16" t="s">
        <v>348</v>
      </c>
      <c r="T16" t="s">
        <v>41</v>
      </c>
      <c r="U16" t="s">
        <v>42</v>
      </c>
      <c r="V16" t="s">
        <v>43</v>
      </c>
      <c r="W16" t="s">
        <v>44</v>
      </c>
      <c r="X16" t="s">
        <v>45</v>
      </c>
      <c r="Y16" t="s">
        <v>62</v>
      </c>
      <c r="Z16" t="s">
        <v>47</v>
      </c>
      <c r="AA16" t="s">
        <v>335</v>
      </c>
      <c r="AB16" t="str">
        <f>TRIM(Tabela1[[#This Row],[Qual sua ocupação atualmente?]])</f>
        <v>Não estou trabalhando atualmente</v>
      </c>
      <c r="AC16" t="s">
        <v>83</v>
      </c>
      <c r="AD16" s="6" t="s">
        <v>29</v>
      </c>
      <c r="AE16" s="6" t="s">
        <v>406</v>
      </c>
      <c r="AF16" t="s">
        <v>84</v>
      </c>
      <c r="AG16" t="s">
        <v>40</v>
      </c>
      <c r="AH16" t="s">
        <v>75</v>
      </c>
      <c r="AK16" t="s">
        <v>66</v>
      </c>
      <c r="AR16" t="s">
        <v>67</v>
      </c>
      <c r="AV16" t="s">
        <v>68</v>
      </c>
      <c r="AZ16" t="s">
        <v>69</v>
      </c>
      <c r="BA16" t="s">
        <v>77</v>
      </c>
      <c r="BI16" t="s">
        <v>69</v>
      </c>
      <c r="BJ16" t="s">
        <v>77</v>
      </c>
      <c r="BM16" t="s">
        <v>85</v>
      </c>
      <c r="BO16" t="s">
        <v>35</v>
      </c>
      <c r="BV16">
        <v>3</v>
      </c>
      <c r="BW16">
        <v>3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5</v>
      </c>
      <c r="CD16">
        <v>4</v>
      </c>
    </row>
    <row r="17" spans="1:82" x14ac:dyDescent="0.25">
      <c r="A17">
        <v>756</v>
      </c>
      <c r="B17" t="s">
        <v>7</v>
      </c>
      <c r="C17">
        <v>226</v>
      </c>
      <c r="D17" t="s">
        <v>8</v>
      </c>
      <c r="E17">
        <v>3052</v>
      </c>
      <c r="F17" t="s">
        <v>9</v>
      </c>
      <c r="G17">
        <v>1096382</v>
      </c>
      <c r="H17" t="s">
        <v>55</v>
      </c>
      <c r="I17" t="s">
        <v>11</v>
      </c>
      <c r="J17" t="s">
        <v>12</v>
      </c>
      <c r="K17" t="s">
        <v>13</v>
      </c>
      <c r="L17" t="s">
        <v>86</v>
      </c>
      <c r="M17" t="s">
        <v>38</v>
      </c>
      <c r="N17" t="s">
        <v>16</v>
      </c>
      <c r="O17" t="s">
        <v>17</v>
      </c>
      <c r="P17" t="s">
        <v>18</v>
      </c>
      <c r="Q17" t="s">
        <v>87</v>
      </c>
      <c r="R17" t="s">
        <v>20</v>
      </c>
      <c r="S17" t="s">
        <v>346</v>
      </c>
      <c r="T17" t="s">
        <v>21</v>
      </c>
      <c r="U17" t="s">
        <v>22</v>
      </c>
      <c r="V17" t="s">
        <v>23</v>
      </c>
      <c r="W17" t="s">
        <v>24</v>
      </c>
      <c r="X17" t="s">
        <v>72</v>
      </c>
      <c r="Y17" t="s">
        <v>88</v>
      </c>
      <c r="Z17" t="s">
        <v>27</v>
      </c>
      <c r="AA17" t="s">
        <v>367</v>
      </c>
      <c r="AB17" t="str">
        <f>TRIM(Tabela1[[#This Row],[Qual sua ocupação atualmente?]])</f>
        <v>Funcionário público com função de chefia</v>
      </c>
      <c r="AC17" t="s">
        <v>83</v>
      </c>
      <c r="AD17" s="6" t="s">
        <v>49</v>
      </c>
      <c r="AE17" s="6" t="s">
        <v>402</v>
      </c>
      <c r="AF17" t="s">
        <v>64</v>
      </c>
      <c r="AG17" t="s">
        <v>65</v>
      </c>
      <c r="AH17" t="s">
        <v>51</v>
      </c>
      <c r="AR17" t="s">
        <v>67</v>
      </c>
      <c r="AV17" t="s">
        <v>68</v>
      </c>
      <c r="AX17" t="s">
        <v>34</v>
      </c>
      <c r="AY17" t="s">
        <v>78</v>
      </c>
      <c r="AZ17" t="s">
        <v>69</v>
      </c>
      <c r="BA17" t="s">
        <v>77</v>
      </c>
      <c r="BI17" t="s">
        <v>69</v>
      </c>
      <c r="BL17" t="s">
        <v>89</v>
      </c>
      <c r="BM17" t="s">
        <v>85</v>
      </c>
      <c r="BQ17" t="s">
        <v>53</v>
      </c>
      <c r="BV17">
        <v>1</v>
      </c>
      <c r="BW17">
        <v>2</v>
      </c>
      <c r="BX17">
        <v>2</v>
      </c>
      <c r="BY17">
        <v>2</v>
      </c>
      <c r="BZ17">
        <v>1</v>
      </c>
      <c r="CA17">
        <v>1</v>
      </c>
      <c r="CB17">
        <v>1</v>
      </c>
      <c r="CC17">
        <v>3</v>
      </c>
      <c r="CD17">
        <v>2</v>
      </c>
    </row>
    <row r="18" spans="1:82" x14ac:dyDescent="0.25">
      <c r="A18">
        <v>756</v>
      </c>
      <c r="B18" t="s">
        <v>7</v>
      </c>
      <c r="C18">
        <v>226</v>
      </c>
      <c r="D18" t="s">
        <v>8</v>
      </c>
      <c r="E18">
        <v>3052</v>
      </c>
      <c r="F18" t="s">
        <v>9</v>
      </c>
      <c r="G18">
        <v>583037</v>
      </c>
      <c r="H18" t="s">
        <v>10</v>
      </c>
      <c r="I18" t="s">
        <v>11</v>
      </c>
      <c r="J18" t="s">
        <v>81</v>
      </c>
      <c r="K18" t="s">
        <v>90</v>
      </c>
      <c r="L18" t="s">
        <v>37</v>
      </c>
      <c r="M18" t="s">
        <v>38</v>
      </c>
      <c r="N18" t="s">
        <v>82</v>
      </c>
      <c r="O18" t="s">
        <v>17</v>
      </c>
      <c r="P18" t="s">
        <v>39</v>
      </c>
      <c r="Q18" t="s">
        <v>40</v>
      </c>
      <c r="R18" t="s">
        <v>40</v>
      </c>
      <c r="S18" t="s">
        <v>349</v>
      </c>
      <c r="T18" t="s">
        <v>41</v>
      </c>
      <c r="U18" t="s">
        <v>42</v>
      </c>
      <c r="V18" t="s">
        <v>61</v>
      </c>
      <c r="W18" t="s">
        <v>44</v>
      </c>
      <c r="X18" t="s">
        <v>45</v>
      </c>
      <c r="Y18" t="s">
        <v>62</v>
      </c>
      <c r="Z18" t="s">
        <v>73</v>
      </c>
      <c r="AA18" t="s">
        <v>335</v>
      </c>
      <c r="AB18" t="str">
        <f>TRIM(Tabela1[[#This Row],[Qual sua ocupação atualmente?]])</f>
        <v>Não estou trabalhando atualmente</v>
      </c>
      <c r="AC18" t="s">
        <v>48</v>
      </c>
      <c r="AD18" s="6" t="s">
        <v>29</v>
      </c>
      <c r="AE18" s="6" t="s">
        <v>405</v>
      </c>
      <c r="AF18" t="s">
        <v>91</v>
      </c>
      <c r="AG18" t="s">
        <v>40</v>
      </c>
      <c r="AH18" t="s">
        <v>92</v>
      </c>
      <c r="AR18" t="s">
        <v>67</v>
      </c>
      <c r="AS18" t="s">
        <v>93</v>
      </c>
      <c r="AV18" t="s">
        <v>68</v>
      </c>
      <c r="BA18" t="s">
        <v>77</v>
      </c>
      <c r="BC18" t="s">
        <v>48</v>
      </c>
      <c r="BJ18" t="s">
        <v>77</v>
      </c>
      <c r="BL18" t="s">
        <v>89</v>
      </c>
      <c r="BM18" t="s">
        <v>85</v>
      </c>
      <c r="BN18" t="s">
        <v>48</v>
      </c>
      <c r="BP18" t="s">
        <v>79</v>
      </c>
      <c r="BQ18" t="s">
        <v>53</v>
      </c>
      <c r="BT18" t="s">
        <v>54</v>
      </c>
      <c r="BU18" t="s">
        <v>94</v>
      </c>
      <c r="BV18">
        <v>4</v>
      </c>
      <c r="BW18">
        <v>4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5</v>
      </c>
      <c r="CD18">
        <v>4</v>
      </c>
    </row>
    <row r="19" spans="1:82" x14ac:dyDescent="0.25">
      <c r="A19">
        <v>756</v>
      </c>
      <c r="B19" t="s">
        <v>7</v>
      </c>
      <c r="C19">
        <v>226</v>
      </c>
      <c r="D19" t="s">
        <v>8</v>
      </c>
      <c r="E19">
        <v>3052</v>
      </c>
      <c r="F19" t="s">
        <v>9</v>
      </c>
      <c r="G19">
        <v>946795</v>
      </c>
      <c r="H19" t="s">
        <v>10</v>
      </c>
      <c r="I19" t="s">
        <v>95</v>
      </c>
      <c r="J19" t="s">
        <v>96</v>
      </c>
      <c r="K19" t="s">
        <v>36</v>
      </c>
      <c r="L19" t="s">
        <v>37</v>
      </c>
      <c r="M19" t="s">
        <v>97</v>
      </c>
      <c r="N19" t="s">
        <v>98</v>
      </c>
      <c r="O19" t="s">
        <v>17</v>
      </c>
      <c r="P19" t="s">
        <v>18</v>
      </c>
      <c r="Q19" t="s">
        <v>19</v>
      </c>
      <c r="R19" t="s">
        <v>99</v>
      </c>
      <c r="S19" t="s">
        <v>346</v>
      </c>
      <c r="T19" t="s">
        <v>41</v>
      </c>
      <c r="U19" t="s">
        <v>22</v>
      </c>
      <c r="V19" t="s">
        <v>100</v>
      </c>
      <c r="W19" t="s">
        <v>24</v>
      </c>
      <c r="X19" t="s">
        <v>45</v>
      </c>
      <c r="Y19" t="s">
        <v>62</v>
      </c>
      <c r="Z19" t="s">
        <v>73</v>
      </c>
      <c r="AA19" t="s">
        <v>364</v>
      </c>
      <c r="AB19" t="str">
        <f>TRIM(Tabela1[[#This Row],[Qual sua ocupação atualmente?]])</f>
        <v>Empregado de empresa privada sem cargo de chefia</v>
      </c>
      <c r="AC19" t="s">
        <v>48</v>
      </c>
      <c r="AD19" s="6" t="s">
        <v>101</v>
      </c>
      <c r="AE19" s="6" t="s">
        <v>402</v>
      </c>
      <c r="AF19" t="s">
        <v>102</v>
      </c>
      <c r="AG19" t="s">
        <v>103</v>
      </c>
      <c r="AH19" t="s">
        <v>32</v>
      </c>
      <c r="AJ19" t="s">
        <v>104</v>
      </c>
      <c r="AK19" t="s">
        <v>66</v>
      </c>
      <c r="AU19" t="s">
        <v>105</v>
      </c>
      <c r="BN19" t="s">
        <v>48</v>
      </c>
      <c r="BO19" t="s">
        <v>35</v>
      </c>
      <c r="BV19">
        <v>4</v>
      </c>
      <c r="BW19">
        <v>4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4</v>
      </c>
      <c r="CD19">
        <v>4</v>
      </c>
    </row>
    <row r="20" spans="1:82" x14ac:dyDescent="0.25">
      <c r="A20">
        <v>756</v>
      </c>
      <c r="B20" t="s">
        <v>7</v>
      </c>
      <c r="C20">
        <v>226</v>
      </c>
      <c r="D20" t="s">
        <v>8</v>
      </c>
      <c r="E20">
        <v>3052</v>
      </c>
      <c r="F20" t="s">
        <v>9</v>
      </c>
      <c r="G20">
        <v>263414</v>
      </c>
      <c r="H20" t="s">
        <v>55</v>
      </c>
      <c r="I20" t="s">
        <v>11</v>
      </c>
      <c r="J20" t="s">
        <v>12</v>
      </c>
      <c r="K20" t="s">
        <v>13</v>
      </c>
      <c r="L20" t="s">
        <v>37</v>
      </c>
      <c r="M20" t="s">
        <v>97</v>
      </c>
      <c r="N20" t="s">
        <v>16</v>
      </c>
      <c r="O20" t="s">
        <v>57</v>
      </c>
      <c r="P20" t="s">
        <v>106</v>
      </c>
      <c r="Q20" t="s">
        <v>19</v>
      </c>
      <c r="R20" t="s">
        <v>20</v>
      </c>
      <c r="S20" t="s">
        <v>346</v>
      </c>
      <c r="T20" t="s">
        <v>21</v>
      </c>
      <c r="U20" t="s">
        <v>42</v>
      </c>
      <c r="V20" t="s">
        <v>23</v>
      </c>
      <c r="W20" t="s">
        <v>44</v>
      </c>
      <c r="X20" t="s">
        <v>45</v>
      </c>
      <c r="Y20" t="s">
        <v>62</v>
      </c>
      <c r="Z20" t="s">
        <v>47</v>
      </c>
      <c r="AA20" t="s">
        <v>363</v>
      </c>
      <c r="AB20" t="str">
        <f>TRIM(Tabela1[[#This Row],[Qual sua ocupação atualmente?]])</f>
        <v>Professor do ensino médio ou fundamental</v>
      </c>
      <c r="AC20" t="s">
        <v>48</v>
      </c>
      <c r="AD20" s="6" t="s">
        <v>49</v>
      </c>
      <c r="AE20" s="6" t="s">
        <v>405</v>
      </c>
      <c r="AF20" t="s">
        <v>91</v>
      </c>
      <c r="AG20" t="s">
        <v>31</v>
      </c>
      <c r="AH20" t="s">
        <v>75</v>
      </c>
      <c r="AR20" t="s">
        <v>67</v>
      </c>
      <c r="AW20" t="s">
        <v>52</v>
      </c>
      <c r="BI20" t="s">
        <v>69</v>
      </c>
      <c r="BP20" t="s">
        <v>79</v>
      </c>
      <c r="BV20">
        <v>1</v>
      </c>
      <c r="BW20">
        <v>2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4</v>
      </c>
      <c r="CD20">
        <v>2</v>
      </c>
    </row>
    <row r="21" spans="1:82" x14ac:dyDescent="0.25">
      <c r="A21">
        <v>756</v>
      </c>
      <c r="B21" t="s">
        <v>7</v>
      </c>
      <c r="C21">
        <v>226</v>
      </c>
      <c r="D21" t="s">
        <v>8</v>
      </c>
      <c r="E21">
        <v>3052</v>
      </c>
      <c r="F21" t="s">
        <v>9</v>
      </c>
      <c r="G21">
        <v>1322811</v>
      </c>
      <c r="H21" t="s">
        <v>107</v>
      </c>
      <c r="I21" t="s">
        <v>11</v>
      </c>
      <c r="J21" t="s">
        <v>81</v>
      </c>
      <c r="K21" t="s">
        <v>108</v>
      </c>
      <c r="L21" t="s">
        <v>37</v>
      </c>
      <c r="M21" t="s">
        <v>97</v>
      </c>
      <c r="N21" t="s">
        <v>82</v>
      </c>
      <c r="O21" t="s">
        <v>57</v>
      </c>
      <c r="P21" t="s">
        <v>58</v>
      </c>
      <c r="Q21" t="s">
        <v>109</v>
      </c>
      <c r="R21" t="s">
        <v>110</v>
      </c>
      <c r="S21" t="s">
        <v>346</v>
      </c>
      <c r="T21" t="s">
        <v>41</v>
      </c>
      <c r="U21" t="s">
        <v>42</v>
      </c>
      <c r="V21" t="s">
        <v>111</v>
      </c>
      <c r="W21" t="s">
        <v>44</v>
      </c>
      <c r="X21" t="s">
        <v>45</v>
      </c>
      <c r="Y21" t="s">
        <v>62</v>
      </c>
      <c r="Z21" t="s">
        <v>73</v>
      </c>
      <c r="AA21" t="s">
        <v>428</v>
      </c>
      <c r="AB21" t="str">
        <f>TRIM(Tabela1[[#This Row],[Qual sua ocupação atualmente?]])</f>
        <v>Estagiário</v>
      </c>
      <c r="AC21" t="s">
        <v>112</v>
      </c>
      <c r="AD21" s="6" t="s">
        <v>29</v>
      </c>
      <c r="AE21" s="6" t="s">
        <v>402</v>
      </c>
      <c r="AF21" t="s">
        <v>91</v>
      </c>
      <c r="AG21" t="s">
        <v>113</v>
      </c>
      <c r="AH21" t="s">
        <v>51</v>
      </c>
      <c r="AK21" t="s">
        <v>66</v>
      </c>
      <c r="AO21" t="s">
        <v>114</v>
      </c>
      <c r="AQ21" t="s">
        <v>115</v>
      </c>
      <c r="AU21" t="s">
        <v>105</v>
      </c>
      <c r="BM21" t="s">
        <v>85</v>
      </c>
      <c r="BQ21" t="s">
        <v>53</v>
      </c>
      <c r="BV21">
        <v>4</v>
      </c>
      <c r="BW21">
        <v>5</v>
      </c>
      <c r="BX21">
        <v>1</v>
      </c>
      <c r="BY21">
        <v>1</v>
      </c>
      <c r="BZ21">
        <v>1</v>
      </c>
      <c r="CA21">
        <v>3</v>
      </c>
      <c r="CB21">
        <v>1</v>
      </c>
      <c r="CC21">
        <v>5</v>
      </c>
      <c r="CD21">
        <v>4</v>
      </c>
    </row>
    <row r="22" spans="1:82" x14ac:dyDescent="0.25">
      <c r="A22">
        <v>756</v>
      </c>
      <c r="B22" t="s">
        <v>7</v>
      </c>
      <c r="C22">
        <v>226</v>
      </c>
      <c r="D22" t="s">
        <v>8</v>
      </c>
      <c r="E22">
        <v>3052</v>
      </c>
      <c r="F22" t="s">
        <v>9</v>
      </c>
      <c r="G22">
        <v>1303978</v>
      </c>
      <c r="H22" t="s">
        <v>55</v>
      </c>
      <c r="I22" t="s">
        <v>11</v>
      </c>
      <c r="J22" t="s">
        <v>12</v>
      </c>
      <c r="K22" t="s">
        <v>56</v>
      </c>
      <c r="L22" t="s">
        <v>37</v>
      </c>
      <c r="M22" t="s">
        <v>38</v>
      </c>
      <c r="N22" t="s">
        <v>16</v>
      </c>
      <c r="O22" t="s">
        <v>17</v>
      </c>
      <c r="P22" t="s">
        <v>18</v>
      </c>
      <c r="Q22" t="s">
        <v>19</v>
      </c>
      <c r="R22" t="s">
        <v>60</v>
      </c>
      <c r="S22" t="s">
        <v>346</v>
      </c>
      <c r="T22" t="s">
        <v>21</v>
      </c>
      <c r="U22" t="s">
        <v>22</v>
      </c>
      <c r="V22" t="s">
        <v>43</v>
      </c>
      <c r="W22" t="s">
        <v>24</v>
      </c>
      <c r="X22" t="s">
        <v>45</v>
      </c>
      <c r="Y22" t="s">
        <v>62</v>
      </c>
      <c r="Z22" t="s">
        <v>47</v>
      </c>
      <c r="AA22" t="s">
        <v>365</v>
      </c>
      <c r="AB22" t="str">
        <f>TRIM(Tabela1[[#This Row],[Qual sua ocupação atualmente?]])</f>
        <v>Empregado de empresa privada com cargo de chefia</v>
      </c>
      <c r="AC22" t="s">
        <v>48</v>
      </c>
      <c r="AD22" s="6" t="s">
        <v>116</v>
      </c>
      <c r="AE22" s="6" t="s">
        <v>405</v>
      </c>
      <c r="AF22" t="s">
        <v>91</v>
      </c>
      <c r="AG22" t="s">
        <v>117</v>
      </c>
      <c r="AH22" t="s">
        <v>75</v>
      </c>
      <c r="AK22" t="s">
        <v>66</v>
      </c>
      <c r="AU22" t="s">
        <v>105</v>
      </c>
      <c r="BN22" t="s">
        <v>48</v>
      </c>
      <c r="BQ22" t="s">
        <v>53</v>
      </c>
      <c r="BV22">
        <v>4</v>
      </c>
      <c r="BW22">
        <v>4</v>
      </c>
      <c r="BX22">
        <v>2</v>
      </c>
      <c r="BY22">
        <v>1</v>
      </c>
      <c r="BZ22">
        <v>1</v>
      </c>
      <c r="CA22">
        <v>4</v>
      </c>
      <c r="CB22">
        <v>1</v>
      </c>
      <c r="CC22">
        <v>5</v>
      </c>
      <c r="CD22">
        <v>1</v>
      </c>
    </row>
    <row r="23" spans="1:82" x14ac:dyDescent="0.25">
      <c r="A23">
        <v>756</v>
      </c>
      <c r="B23" t="s">
        <v>7</v>
      </c>
      <c r="C23">
        <v>226</v>
      </c>
      <c r="D23" t="s">
        <v>8</v>
      </c>
      <c r="E23">
        <v>3052</v>
      </c>
      <c r="F23" t="s">
        <v>9</v>
      </c>
      <c r="G23">
        <v>1398472</v>
      </c>
      <c r="H23" t="s">
        <v>55</v>
      </c>
      <c r="I23" t="s">
        <v>11</v>
      </c>
      <c r="J23" t="s">
        <v>81</v>
      </c>
      <c r="K23" t="s">
        <v>108</v>
      </c>
      <c r="L23" t="s">
        <v>37</v>
      </c>
      <c r="M23" t="s">
        <v>38</v>
      </c>
      <c r="N23" t="s">
        <v>82</v>
      </c>
      <c r="O23" t="s">
        <v>17</v>
      </c>
      <c r="P23" t="s">
        <v>18</v>
      </c>
      <c r="Q23" t="s">
        <v>19</v>
      </c>
      <c r="R23" t="s">
        <v>60</v>
      </c>
      <c r="S23" t="s">
        <v>346</v>
      </c>
      <c r="T23" t="s">
        <v>41</v>
      </c>
      <c r="U23" t="s">
        <v>42</v>
      </c>
      <c r="V23" t="s">
        <v>111</v>
      </c>
      <c r="W23" t="s">
        <v>24</v>
      </c>
      <c r="X23" t="s">
        <v>45</v>
      </c>
      <c r="Y23" t="s">
        <v>62</v>
      </c>
      <c r="Z23" t="s">
        <v>118</v>
      </c>
      <c r="AA23" t="s">
        <v>305</v>
      </c>
      <c r="AB23" t="str">
        <f>TRIM(Tabela1[[#This Row],[Qual sua ocupação atualmente?]])</f>
        <v>Outro</v>
      </c>
      <c r="AC23" t="s">
        <v>83</v>
      </c>
      <c r="AD23" s="6" t="s">
        <v>101</v>
      </c>
      <c r="AE23" s="6" t="s">
        <v>405</v>
      </c>
      <c r="AF23" t="s">
        <v>64</v>
      </c>
      <c r="AG23" t="s">
        <v>117</v>
      </c>
      <c r="AH23" t="s">
        <v>51</v>
      </c>
      <c r="AK23" t="s">
        <v>66</v>
      </c>
      <c r="AO23" t="s">
        <v>114</v>
      </c>
      <c r="AV23" t="s">
        <v>68</v>
      </c>
      <c r="BE23" t="s">
        <v>68</v>
      </c>
      <c r="BJ23" t="s">
        <v>77</v>
      </c>
      <c r="BO23" t="s">
        <v>35</v>
      </c>
      <c r="BQ23" t="s">
        <v>53</v>
      </c>
      <c r="BV23">
        <v>1</v>
      </c>
      <c r="BW23">
        <v>5</v>
      </c>
      <c r="BX23">
        <v>1</v>
      </c>
      <c r="BY23">
        <v>5</v>
      </c>
      <c r="BZ23">
        <v>1</v>
      </c>
      <c r="CA23">
        <v>4</v>
      </c>
      <c r="CB23">
        <v>1</v>
      </c>
      <c r="CC23">
        <v>5</v>
      </c>
      <c r="CD23">
        <v>2</v>
      </c>
    </row>
    <row r="24" spans="1:82" x14ac:dyDescent="0.25">
      <c r="A24">
        <v>756</v>
      </c>
      <c r="B24" t="s">
        <v>7</v>
      </c>
      <c r="C24">
        <v>226</v>
      </c>
      <c r="D24" t="s">
        <v>8</v>
      </c>
      <c r="E24">
        <v>3052</v>
      </c>
      <c r="F24" t="s">
        <v>9</v>
      </c>
      <c r="G24">
        <v>1812215</v>
      </c>
      <c r="H24" t="s">
        <v>55</v>
      </c>
      <c r="I24" t="s">
        <v>119</v>
      </c>
      <c r="J24" t="s">
        <v>12</v>
      </c>
      <c r="K24" t="s">
        <v>108</v>
      </c>
      <c r="L24" t="s">
        <v>37</v>
      </c>
      <c r="M24" t="s">
        <v>38</v>
      </c>
      <c r="N24" t="s">
        <v>98</v>
      </c>
      <c r="O24" t="s">
        <v>57</v>
      </c>
      <c r="P24" t="s">
        <v>39</v>
      </c>
      <c r="Q24" t="s">
        <v>40</v>
      </c>
      <c r="R24" t="s">
        <v>40</v>
      </c>
      <c r="S24" t="s">
        <v>348</v>
      </c>
      <c r="T24" t="s">
        <v>120</v>
      </c>
      <c r="U24" t="s">
        <v>22</v>
      </c>
      <c r="V24" t="s">
        <v>121</v>
      </c>
      <c r="W24" t="s">
        <v>122</v>
      </c>
      <c r="X24" t="s">
        <v>45</v>
      </c>
      <c r="Y24" t="s">
        <v>62</v>
      </c>
      <c r="Z24" t="s">
        <v>123</v>
      </c>
      <c r="AA24" t="s">
        <v>335</v>
      </c>
      <c r="AB24" t="str">
        <f>TRIM(Tabela1[[#This Row],[Qual sua ocupação atualmente?]])</f>
        <v>Não estou trabalhando atualmente</v>
      </c>
      <c r="AC24" t="s">
        <v>124</v>
      </c>
      <c r="AD24" s="6" t="s">
        <v>116</v>
      </c>
      <c r="AE24" s="6" t="s">
        <v>404</v>
      </c>
      <c r="AF24" t="s">
        <v>74</v>
      </c>
      <c r="AG24" t="s">
        <v>40</v>
      </c>
      <c r="AH24" t="s">
        <v>75</v>
      </c>
      <c r="AI24" t="s">
        <v>33</v>
      </c>
      <c r="AQ24" t="s">
        <v>115</v>
      </c>
      <c r="BA24" t="s">
        <v>77</v>
      </c>
      <c r="BC24" t="s">
        <v>48</v>
      </c>
      <c r="BN24" t="s">
        <v>48</v>
      </c>
      <c r="BR24" t="s">
        <v>125</v>
      </c>
      <c r="BV24">
        <v>2</v>
      </c>
      <c r="BW24">
        <v>3</v>
      </c>
      <c r="BX24">
        <v>1</v>
      </c>
      <c r="BY24">
        <v>1</v>
      </c>
      <c r="BZ24">
        <v>2</v>
      </c>
      <c r="CA24">
        <v>2</v>
      </c>
      <c r="CB24">
        <v>3</v>
      </c>
      <c r="CC24">
        <v>4</v>
      </c>
      <c r="CD24">
        <v>2</v>
      </c>
    </row>
    <row r="25" spans="1:82" x14ac:dyDescent="0.25">
      <c r="A25">
        <v>756</v>
      </c>
      <c r="B25" t="s">
        <v>7</v>
      </c>
      <c r="C25">
        <v>226</v>
      </c>
      <c r="D25" t="s">
        <v>8</v>
      </c>
      <c r="E25">
        <v>3052</v>
      </c>
      <c r="F25" t="s">
        <v>9</v>
      </c>
      <c r="G25">
        <v>1822012</v>
      </c>
      <c r="H25" t="s">
        <v>10</v>
      </c>
      <c r="I25" t="s">
        <v>119</v>
      </c>
      <c r="J25" t="s">
        <v>12</v>
      </c>
      <c r="K25" t="s">
        <v>13</v>
      </c>
      <c r="L25" t="s">
        <v>37</v>
      </c>
      <c r="M25" t="s">
        <v>15</v>
      </c>
      <c r="N25" t="s">
        <v>16</v>
      </c>
      <c r="O25" t="s">
        <v>17</v>
      </c>
      <c r="P25" t="s">
        <v>126</v>
      </c>
      <c r="Q25" t="s">
        <v>59</v>
      </c>
      <c r="R25" t="s">
        <v>20</v>
      </c>
      <c r="S25" t="s">
        <v>346</v>
      </c>
      <c r="T25" t="s">
        <v>21</v>
      </c>
      <c r="U25" t="s">
        <v>22</v>
      </c>
      <c r="V25" t="s">
        <v>23</v>
      </c>
      <c r="W25" t="s">
        <v>44</v>
      </c>
      <c r="X25" t="s">
        <v>45</v>
      </c>
      <c r="Y25" t="s">
        <v>62</v>
      </c>
      <c r="Z25" t="s">
        <v>27</v>
      </c>
      <c r="AA25" t="s">
        <v>368</v>
      </c>
      <c r="AB25" t="str">
        <f>TRIM(Tabela1[[#This Row],[Qual sua ocupação atualmente?]])</f>
        <v>Profissional liberal</v>
      </c>
      <c r="AC25" t="s">
        <v>127</v>
      </c>
      <c r="AD25" s="6" t="s">
        <v>128</v>
      </c>
      <c r="AE25" s="6" t="s">
        <v>392</v>
      </c>
      <c r="AF25" t="s">
        <v>64</v>
      </c>
      <c r="AG25" t="s">
        <v>65</v>
      </c>
      <c r="AH25" t="s">
        <v>51</v>
      </c>
      <c r="AI25" t="s">
        <v>33</v>
      </c>
      <c r="AW25" t="s">
        <v>52</v>
      </c>
      <c r="BF25" t="s">
        <v>52</v>
      </c>
      <c r="BO25" t="s">
        <v>35</v>
      </c>
      <c r="BV25">
        <v>1</v>
      </c>
      <c r="BW25">
        <v>2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5</v>
      </c>
      <c r="CD25">
        <v>2</v>
      </c>
    </row>
    <row r="26" spans="1:82" x14ac:dyDescent="0.25">
      <c r="A26">
        <v>756</v>
      </c>
      <c r="B26" t="s">
        <v>7</v>
      </c>
      <c r="C26">
        <v>226</v>
      </c>
      <c r="D26" t="s">
        <v>8</v>
      </c>
      <c r="E26">
        <v>3052</v>
      </c>
      <c r="F26" t="s">
        <v>9</v>
      </c>
      <c r="G26">
        <v>2094137</v>
      </c>
      <c r="H26" t="s">
        <v>55</v>
      </c>
      <c r="I26" t="s">
        <v>11</v>
      </c>
      <c r="J26" t="s">
        <v>129</v>
      </c>
      <c r="K26" t="s">
        <v>130</v>
      </c>
      <c r="L26" t="s">
        <v>37</v>
      </c>
      <c r="M26" t="s">
        <v>38</v>
      </c>
      <c r="N26" t="s">
        <v>98</v>
      </c>
      <c r="O26" t="s">
        <v>131</v>
      </c>
      <c r="P26" t="s">
        <v>58</v>
      </c>
      <c r="Q26" t="s">
        <v>109</v>
      </c>
      <c r="R26" t="s">
        <v>110</v>
      </c>
      <c r="S26" t="s">
        <v>348</v>
      </c>
      <c r="T26" t="s">
        <v>41</v>
      </c>
      <c r="U26" t="s">
        <v>42</v>
      </c>
      <c r="V26" t="s">
        <v>121</v>
      </c>
      <c r="W26" t="s">
        <v>122</v>
      </c>
      <c r="X26" t="s">
        <v>45</v>
      </c>
      <c r="Y26" t="s">
        <v>62</v>
      </c>
      <c r="Z26" t="s">
        <v>47</v>
      </c>
      <c r="AA26" t="s">
        <v>428</v>
      </c>
      <c r="AB26" t="str">
        <f>TRIM(Tabela1[[#This Row],[Qual sua ocupação atualmente?]])</f>
        <v>Estagiário</v>
      </c>
      <c r="AC26" t="s">
        <v>124</v>
      </c>
      <c r="AD26" s="6" t="s">
        <v>49</v>
      </c>
      <c r="AE26" s="6" t="s">
        <v>407</v>
      </c>
      <c r="AF26" t="s">
        <v>64</v>
      </c>
      <c r="AG26" t="s">
        <v>113</v>
      </c>
      <c r="AH26" t="s">
        <v>132</v>
      </c>
      <c r="AK26" t="s">
        <v>66</v>
      </c>
      <c r="AO26" t="s">
        <v>114</v>
      </c>
      <c r="AR26" t="s">
        <v>67</v>
      </c>
      <c r="AV26" t="s">
        <v>68</v>
      </c>
      <c r="BA26" t="s">
        <v>77</v>
      </c>
      <c r="BB26" t="s">
        <v>133</v>
      </c>
      <c r="BE26" t="s">
        <v>68</v>
      </c>
      <c r="BJ26" t="s">
        <v>77</v>
      </c>
      <c r="BK26" t="s">
        <v>70</v>
      </c>
      <c r="BO26" t="s">
        <v>35</v>
      </c>
      <c r="BQ26" t="s">
        <v>53</v>
      </c>
      <c r="BV26">
        <v>2</v>
      </c>
      <c r="BW26">
        <v>5</v>
      </c>
      <c r="BX26">
        <v>1</v>
      </c>
      <c r="BY26">
        <v>1</v>
      </c>
      <c r="BZ26">
        <v>1</v>
      </c>
      <c r="CA26">
        <v>3</v>
      </c>
      <c r="CB26">
        <v>1</v>
      </c>
      <c r="CC26">
        <v>5</v>
      </c>
      <c r="CD26">
        <v>2</v>
      </c>
    </row>
    <row r="27" spans="1:82" x14ac:dyDescent="0.25">
      <c r="A27">
        <v>756</v>
      </c>
      <c r="B27" t="s">
        <v>7</v>
      </c>
      <c r="C27">
        <v>226</v>
      </c>
      <c r="D27" t="s">
        <v>8</v>
      </c>
      <c r="E27">
        <v>3052</v>
      </c>
      <c r="F27" t="s">
        <v>9</v>
      </c>
      <c r="G27">
        <v>2466829</v>
      </c>
      <c r="H27" t="s">
        <v>55</v>
      </c>
      <c r="I27" t="s">
        <v>11</v>
      </c>
      <c r="J27" t="s">
        <v>12</v>
      </c>
      <c r="K27" t="s">
        <v>56</v>
      </c>
      <c r="L27" t="s">
        <v>37</v>
      </c>
      <c r="M27" t="s">
        <v>38</v>
      </c>
      <c r="N27" t="s">
        <v>16</v>
      </c>
      <c r="O27" t="s">
        <v>57</v>
      </c>
      <c r="P27" t="s">
        <v>58</v>
      </c>
      <c r="Q27" t="s">
        <v>87</v>
      </c>
      <c r="R27" t="s">
        <v>110</v>
      </c>
      <c r="S27" t="s">
        <v>346</v>
      </c>
      <c r="T27" t="s">
        <v>41</v>
      </c>
      <c r="U27" t="s">
        <v>42</v>
      </c>
      <c r="V27" t="s">
        <v>111</v>
      </c>
      <c r="W27" t="s">
        <v>44</v>
      </c>
      <c r="X27" t="s">
        <v>45</v>
      </c>
      <c r="Y27" t="s">
        <v>46</v>
      </c>
      <c r="Z27" t="s">
        <v>123</v>
      </c>
      <c r="AA27" t="s">
        <v>364</v>
      </c>
      <c r="AB27" t="str">
        <f>TRIM(Tabela1[[#This Row],[Qual sua ocupação atualmente?]])</f>
        <v>Empregado de empresa privada sem cargo de chefia</v>
      </c>
      <c r="AC27" t="s">
        <v>83</v>
      </c>
      <c r="AD27" s="6" t="s">
        <v>29</v>
      </c>
      <c r="AE27" s="6" t="s">
        <v>407</v>
      </c>
      <c r="AF27" t="s">
        <v>102</v>
      </c>
      <c r="AG27" t="s">
        <v>134</v>
      </c>
      <c r="AH27" t="s">
        <v>75</v>
      </c>
      <c r="AR27" t="s">
        <v>67</v>
      </c>
      <c r="AV27" t="s">
        <v>68</v>
      </c>
      <c r="AW27" t="s">
        <v>52</v>
      </c>
      <c r="AZ27" t="s">
        <v>69</v>
      </c>
      <c r="BA27" t="s">
        <v>77</v>
      </c>
      <c r="BB27" t="s">
        <v>133</v>
      </c>
      <c r="BN27" t="s">
        <v>48</v>
      </c>
      <c r="BO27" t="s">
        <v>35</v>
      </c>
      <c r="BV27">
        <v>1</v>
      </c>
      <c r="BW27">
        <v>5</v>
      </c>
      <c r="BX27">
        <v>2</v>
      </c>
      <c r="BY27">
        <v>5</v>
      </c>
      <c r="BZ27">
        <v>1</v>
      </c>
      <c r="CA27">
        <v>5</v>
      </c>
      <c r="CB27">
        <v>5</v>
      </c>
      <c r="CC27">
        <v>5</v>
      </c>
      <c r="CD27">
        <v>3</v>
      </c>
    </row>
    <row r="28" spans="1:82" x14ac:dyDescent="0.25">
      <c r="A28">
        <v>756</v>
      </c>
      <c r="B28" t="s">
        <v>7</v>
      </c>
      <c r="C28">
        <v>226</v>
      </c>
      <c r="D28" t="s">
        <v>8</v>
      </c>
      <c r="E28">
        <v>3052</v>
      </c>
      <c r="F28" t="s">
        <v>9</v>
      </c>
      <c r="G28">
        <v>2732598</v>
      </c>
      <c r="H28" t="s">
        <v>10</v>
      </c>
      <c r="I28" t="s">
        <v>11</v>
      </c>
      <c r="J28" t="s">
        <v>129</v>
      </c>
      <c r="K28" t="s">
        <v>56</v>
      </c>
      <c r="L28" t="s">
        <v>37</v>
      </c>
      <c r="M28" t="s">
        <v>15</v>
      </c>
      <c r="N28" t="s">
        <v>16</v>
      </c>
      <c r="O28" t="s">
        <v>57</v>
      </c>
      <c r="P28" t="s">
        <v>58</v>
      </c>
      <c r="Q28" t="s">
        <v>19</v>
      </c>
      <c r="R28" t="s">
        <v>110</v>
      </c>
      <c r="S28" t="s">
        <v>346</v>
      </c>
      <c r="T28" t="s">
        <v>21</v>
      </c>
      <c r="U28" t="s">
        <v>42</v>
      </c>
      <c r="V28" t="s">
        <v>111</v>
      </c>
      <c r="W28" t="s">
        <v>44</v>
      </c>
      <c r="X28" t="s">
        <v>45</v>
      </c>
      <c r="Y28" t="s">
        <v>46</v>
      </c>
      <c r="Z28" t="s">
        <v>47</v>
      </c>
      <c r="AA28" t="s">
        <v>364</v>
      </c>
      <c r="AB28" t="str">
        <f>TRIM(Tabela1[[#This Row],[Qual sua ocupação atualmente?]])</f>
        <v>Empregado de empresa privada sem cargo de chefia</v>
      </c>
      <c r="AC28" t="s">
        <v>124</v>
      </c>
      <c r="AD28" s="6" t="s">
        <v>101</v>
      </c>
      <c r="AE28" s="6" t="s">
        <v>407</v>
      </c>
      <c r="AF28" t="s">
        <v>30</v>
      </c>
      <c r="AG28" t="s">
        <v>65</v>
      </c>
      <c r="AH28" t="s">
        <v>75</v>
      </c>
      <c r="AK28" t="s">
        <v>66</v>
      </c>
      <c r="AL28" t="s">
        <v>76</v>
      </c>
      <c r="AR28" t="s">
        <v>67</v>
      </c>
      <c r="AX28" t="s">
        <v>34</v>
      </c>
      <c r="BA28" t="s">
        <v>77</v>
      </c>
      <c r="BJ28" t="s">
        <v>77</v>
      </c>
      <c r="BQ28" t="s">
        <v>53</v>
      </c>
      <c r="BV28">
        <v>3</v>
      </c>
      <c r="BW28">
        <v>3</v>
      </c>
      <c r="BX28">
        <v>2</v>
      </c>
      <c r="BY28">
        <v>1</v>
      </c>
      <c r="BZ28">
        <v>1</v>
      </c>
      <c r="CA28">
        <v>1</v>
      </c>
      <c r="CB28">
        <v>1</v>
      </c>
      <c r="CC28">
        <v>5</v>
      </c>
      <c r="CD28">
        <v>2</v>
      </c>
    </row>
    <row r="29" spans="1:82" x14ac:dyDescent="0.25">
      <c r="A29">
        <v>756</v>
      </c>
      <c r="B29" t="s">
        <v>7</v>
      </c>
      <c r="C29">
        <v>226</v>
      </c>
      <c r="D29" t="s">
        <v>8</v>
      </c>
      <c r="E29">
        <v>3052</v>
      </c>
      <c r="F29" t="s">
        <v>9</v>
      </c>
      <c r="G29">
        <v>236968</v>
      </c>
      <c r="H29" t="s">
        <v>10</v>
      </c>
      <c r="I29" t="s">
        <v>11</v>
      </c>
      <c r="J29" t="s">
        <v>12</v>
      </c>
      <c r="K29" t="s">
        <v>13</v>
      </c>
      <c r="L29" t="s">
        <v>14</v>
      </c>
      <c r="M29" t="s">
        <v>15</v>
      </c>
      <c r="N29" t="s">
        <v>16</v>
      </c>
      <c r="O29" t="s">
        <v>57</v>
      </c>
      <c r="P29" t="s">
        <v>126</v>
      </c>
      <c r="Q29" t="s">
        <v>19</v>
      </c>
      <c r="R29" t="s">
        <v>110</v>
      </c>
      <c r="S29" t="s">
        <v>346</v>
      </c>
      <c r="T29" t="s">
        <v>21</v>
      </c>
      <c r="U29" t="s">
        <v>22</v>
      </c>
      <c r="V29" t="s">
        <v>23</v>
      </c>
      <c r="W29" t="s">
        <v>44</v>
      </c>
      <c r="X29" t="s">
        <v>25</v>
      </c>
      <c r="Y29" t="s">
        <v>26</v>
      </c>
      <c r="Z29" t="s">
        <v>27</v>
      </c>
      <c r="AA29" t="s">
        <v>365</v>
      </c>
      <c r="AB29" t="str">
        <f>TRIM(Tabela1[[#This Row],[Qual sua ocupação atualmente?]])</f>
        <v>Empregado de empresa privada com cargo de chefia</v>
      </c>
      <c r="AC29" t="s">
        <v>48</v>
      </c>
      <c r="AD29" s="6" t="s">
        <v>135</v>
      </c>
      <c r="AE29" s="6" t="s">
        <v>402</v>
      </c>
      <c r="AF29" t="s">
        <v>30</v>
      </c>
      <c r="AG29" t="s">
        <v>113</v>
      </c>
      <c r="AH29" t="s">
        <v>51</v>
      </c>
      <c r="AI29" t="s">
        <v>33</v>
      </c>
      <c r="AX29" t="s">
        <v>34</v>
      </c>
      <c r="AZ29" t="s">
        <v>69</v>
      </c>
      <c r="BI29" t="s">
        <v>69</v>
      </c>
      <c r="BP29" t="s">
        <v>79</v>
      </c>
      <c r="BQ29" t="s">
        <v>53</v>
      </c>
      <c r="BV29">
        <v>1</v>
      </c>
      <c r="BW29">
        <v>5</v>
      </c>
      <c r="BX29">
        <v>4</v>
      </c>
      <c r="BY29">
        <v>1</v>
      </c>
      <c r="BZ29">
        <v>1</v>
      </c>
      <c r="CA29">
        <v>1</v>
      </c>
      <c r="CB29">
        <v>3</v>
      </c>
      <c r="CC29">
        <v>5</v>
      </c>
      <c r="CD29">
        <v>4</v>
      </c>
    </row>
    <row r="30" spans="1:82" x14ac:dyDescent="0.25">
      <c r="A30">
        <v>756</v>
      </c>
      <c r="B30" t="s">
        <v>7</v>
      </c>
      <c r="C30">
        <v>226</v>
      </c>
      <c r="D30" t="s">
        <v>8</v>
      </c>
      <c r="E30">
        <v>3052</v>
      </c>
      <c r="F30" t="s">
        <v>9</v>
      </c>
      <c r="G30">
        <v>2797527</v>
      </c>
      <c r="H30" t="s">
        <v>10</v>
      </c>
      <c r="I30" t="s">
        <v>119</v>
      </c>
      <c r="J30" t="s">
        <v>129</v>
      </c>
      <c r="K30" t="s">
        <v>56</v>
      </c>
      <c r="L30" t="s">
        <v>37</v>
      </c>
      <c r="M30" t="s">
        <v>38</v>
      </c>
      <c r="N30" t="s">
        <v>82</v>
      </c>
      <c r="O30" t="s">
        <v>17</v>
      </c>
      <c r="P30" t="s">
        <v>18</v>
      </c>
      <c r="Q30" t="s">
        <v>19</v>
      </c>
      <c r="R30" t="s">
        <v>20</v>
      </c>
      <c r="S30" t="s">
        <v>349</v>
      </c>
      <c r="T30" t="s">
        <v>136</v>
      </c>
      <c r="U30" t="s">
        <v>22</v>
      </c>
      <c r="V30" t="s">
        <v>111</v>
      </c>
      <c r="W30" t="s">
        <v>122</v>
      </c>
      <c r="X30" t="s">
        <v>45</v>
      </c>
      <c r="Y30" t="s">
        <v>62</v>
      </c>
      <c r="Z30" t="s">
        <v>118</v>
      </c>
      <c r="AA30" t="s">
        <v>365</v>
      </c>
      <c r="AB30" t="str">
        <f>TRIM(Tabela1[[#This Row],[Qual sua ocupação atualmente?]])</f>
        <v>Empregado de empresa privada com cargo de chefia</v>
      </c>
      <c r="AC30" t="s">
        <v>124</v>
      </c>
      <c r="AD30" s="6" t="s">
        <v>116</v>
      </c>
      <c r="AE30" s="6" t="s">
        <v>407</v>
      </c>
      <c r="AF30" t="s">
        <v>91</v>
      </c>
      <c r="AG30" t="s">
        <v>65</v>
      </c>
      <c r="AH30" t="s">
        <v>32</v>
      </c>
      <c r="AK30" t="s">
        <v>66</v>
      </c>
      <c r="AL30" t="s">
        <v>76</v>
      </c>
      <c r="AU30" t="s">
        <v>105</v>
      </c>
      <c r="BM30" t="s">
        <v>85</v>
      </c>
      <c r="BO30" t="s">
        <v>35</v>
      </c>
      <c r="BV30">
        <v>3</v>
      </c>
      <c r="BW30">
        <v>3</v>
      </c>
      <c r="BX30">
        <v>3</v>
      </c>
      <c r="BY30">
        <v>1</v>
      </c>
      <c r="BZ30">
        <v>1</v>
      </c>
      <c r="CA30">
        <v>2</v>
      </c>
      <c r="CB30">
        <v>2</v>
      </c>
      <c r="CC30">
        <v>5</v>
      </c>
      <c r="CD30">
        <v>2</v>
      </c>
    </row>
    <row r="31" spans="1:82" x14ac:dyDescent="0.25">
      <c r="A31">
        <v>756</v>
      </c>
      <c r="B31" t="s">
        <v>7</v>
      </c>
      <c r="C31">
        <v>226</v>
      </c>
      <c r="D31" t="s">
        <v>8</v>
      </c>
      <c r="E31">
        <v>3052</v>
      </c>
      <c r="F31" t="s">
        <v>9</v>
      </c>
      <c r="G31">
        <v>3307714</v>
      </c>
      <c r="H31" t="s">
        <v>55</v>
      </c>
      <c r="I31" t="s">
        <v>95</v>
      </c>
      <c r="J31" t="s">
        <v>12</v>
      </c>
      <c r="K31" t="s">
        <v>108</v>
      </c>
      <c r="L31" t="s">
        <v>37</v>
      </c>
      <c r="M31" t="s">
        <v>63</v>
      </c>
      <c r="N31" t="s">
        <v>98</v>
      </c>
      <c r="O31" t="s">
        <v>131</v>
      </c>
      <c r="P31" t="s">
        <v>58</v>
      </c>
      <c r="Q31" t="s">
        <v>109</v>
      </c>
      <c r="R31" t="s">
        <v>110</v>
      </c>
      <c r="S31" t="s">
        <v>346</v>
      </c>
      <c r="T31" t="s">
        <v>41</v>
      </c>
      <c r="U31" t="s">
        <v>42</v>
      </c>
      <c r="V31" t="s">
        <v>121</v>
      </c>
      <c r="W31" t="s">
        <v>122</v>
      </c>
      <c r="X31" t="s">
        <v>45</v>
      </c>
      <c r="Y31" t="s">
        <v>46</v>
      </c>
      <c r="Z31" t="s">
        <v>47</v>
      </c>
      <c r="AA31" t="s">
        <v>364</v>
      </c>
      <c r="AB31" t="str">
        <f>TRIM(Tabela1[[#This Row],[Qual sua ocupação atualmente?]])</f>
        <v>Empregado de empresa privada sem cargo de chefia</v>
      </c>
      <c r="AC31" t="s">
        <v>48</v>
      </c>
      <c r="AD31" s="6" t="s">
        <v>29</v>
      </c>
      <c r="AE31" s="6" t="s">
        <v>402</v>
      </c>
      <c r="AF31" t="s">
        <v>91</v>
      </c>
      <c r="AG31" t="s">
        <v>65</v>
      </c>
      <c r="AH31" t="s">
        <v>51</v>
      </c>
      <c r="AK31" t="s">
        <v>66</v>
      </c>
      <c r="AO31" t="s">
        <v>114</v>
      </c>
      <c r="AR31" t="s">
        <v>67</v>
      </c>
      <c r="AV31" t="s">
        <v>68</v>
      </c>
      <c r="AZ31" t="s">
        <v>69</v>
      </c>
      <c r="BA31" t="s">
        <v>77</v>
      </c>
      <c r="BI31" t="s">
        <v>69</v>
      </c>
      <c r="BQ31" t="s">
        <v>53</v>
      </c>
      <c r="BT31" t="s">
        <v>54</v>
      </c>
      <c r="BV31">
        <v>2</v>
      </c>
      <c r="BW31">
        <v>4</v>
      </c>
      <c r="BX31">
        <v>1</v>
      </c>
      <c r="BY31">
        <v>1</v>
      </c>
      <c r="BZ31">
        <v>1</v>
      </c>
      <c r="CA31">
        <v>3</v>
      </c>
      <c r="CB31">
        <v>5</v>
      </c>
      <c r="CC31">
        <v>5</v>
      </c>
      <c r="CD31">
        <v>5</v>
      </c>
    </row>
    <row r="32" spans="1:82" x14ac:dyDescent="0.25">
      <c r="A32">
        <v>756</v>
      </c>
      <c r="B32" t="s">
        <v>7</v>
      </c>
      <c r="C32">
        <v>226</v>
      </c>
      <c r="D32" t="s">
        <v>8</v>
      </c>
      <c r="E32">
        <v>3052</v>
      </c>
      <c r="F32" t="s">
        <v>9</v>
      </c>
      <c r="G32">
        <v>1228364</v>
      </c>
      <c r="H32" t="s">
        <v>10</v>
      </c>
      <c r="I32" t="s">
        <v>11</v>
      </c>
      <c r="J32" t="s">
        <v>12</v>
      </c>
      <c r="K32" t="s">
        <v>130</v>
      </c>
      <c r="L32" t="s">
        <v>37</v>
      </c>
      <c r="M32" t="s">
        <v>38</v>
      </c>
      <c r="N32" t="s">
        <v>82</v>
      </c>
      <c r="O32" t="s">
        <v>57</v>
      </c>
      <c r="P32" t="s">
        <v>58</v>
      </c>
      <c r="Q32" t="s">
        <v>140</v>
      </c>
      <c r="R32" t="s">
        <v>110</v>
      </c>
      <c r="S32" t="s">
        <v>346</v>
      </c>
      <c r="T32" t="s">
        <v>136</v>
      </c>
      <c r="U32" t="s">
        <v>42</v>
      </c>
      <c r="V32" t="s">
        <v>121</v>
      </c>
      <c r="W32" t="s">
        <v>44</v>
      </c>
      <c r="X32" t="s">
        <v>45</v>
      </c>
      <c r="Y32" t="s">
        <v>46</v>
      </c>
      <c r="Z32" t="s">
        <v>118</v>
      </c>
      <c r="AA32" t="s">
        <v>364</v>
      </c>
      <c r="AB32" t="str">
        <f>TRIM(Tabela1[[#This Row],[Qual sua ocupação atualmente?]])</f>
        <v>Empregado de empresa privada sem cargo de chefia</v>
      </c>
      <c r="AC32" t="s">
        <v>124</v>
      </c>
      <c r="AD32" s="6" t="s">
        <v>29</v>
      </c>
      <c r="AE32" s="6" t="s">
        <v>405</v>
      </c>
      <c r="AF32" t="s">
        <v>102</v>
      </c>
      <c r="AG32" t="s">
        <v>65</v>
      </c>
      <c r="AH32" t="s">
        <v>32</v>
      </c>
      <c r="AI32" t="s">
        <v>33</v>
      </c>
      <c r="AK32" t="s">
        <v>66</v>
      </c>
      <c r="AX32" t="s">
        <v>34</v>
      </c>
      <c r="BD32" t="s">
        <v>141</v>
      </c>
      <c r="BQ32" t="s">
        <v>53</v>
      </c>
      <c r="BV32">
        <v>1</v>
      </c>
      <c r="BW32">
        <v>3</v>
      </c>
      <c r="BX32">
        <v>2</v>
      </c>
      <c r="BY32">
        <v>3</v>
      </c>
      <c r="BZ32">
        <v>1</v>
      </c>
      <c r="CA32">
        <v>2</v>
      </c>
      <c r="CB32">
        <v>1</v>
      </c>
      <c r="CC32">
        <v>5</v>
      </c>
      <c r="CD32">
        <v>2</v>
      </c>
    </row>
    <row r="33" spans="1:82" x14ac:dyDescent="0.25">
      <c r="A33">
        <v>756</v>
      </c>
      <c r="B33" t="s">
        <v>7</v>
      </c>
      <c r="C33">
        <v>226</v>
      </c>
      <c r="D33" t="s">
        <v>8</v>
      </c>
      <c r="E33">
        <v>3052</v>
      </c>
      <c r="F33" t="s">
        <v>9</v>
      </c>
      <c r="G33">
        <v>3399820</v>
      </c>
      <c r="H33" t="s">
        <v>10</v>
      </c>
      <c r="I33" t="s">
        <v>11</v>
      </c>
      <c r="J33" t="s">
        <v>96</v>
      </c>
      <c r="K33" t="s">
        <v>108</v>
      </c>
      <c r="L33" t="s">
        <v>37</v>
      </c>
      <c r="M33" t="s">
        <v>38</v>
      </c>
      <c r="N33" t="s">
        <v>82</v>
      </c>
      <c r="O33" t="s">
        <v>131</v>
      </c>
      <c r="P33" t="s">
        <v>58</v>
      </c>
      <c r="Q33" t="s">
        <v>109</v>
      </c>
      <c r="R33" t="s">
        <v>110</v>
      </c>
      <c r="S33" t="s">
        <v>349</v>
      </c>
      <c r="T33" t="s">
        <v>41</v>
      </c>
      <c r="U33" t="s">
        <v>42</v>
      </c>
      <c r="V33" t="s">
        <v>121</v>
      </c>
      <c r="W33" t="s">
        <v>122</v>
      </c>
      <c r="X33" t="s">
        <v>45</v>
      </c>
      <c r="Y33" t="s">
        <v>62</v>
      </c>
      <c r="Z33" t="s">
        <v>118</v>
      </c>
      <c r="AA33" t="s">
        <v>428</v>
      </c>
      <c r="AB33" t="str">
        <f>TRIM(Tabela1[[#This Row],[Qual sua ocupação atualmente?]])</f>
        <v>Estagiário</v>
      </c>
      <c r="AC33" t="s">
        <v>142</v>
      </c>
      <c r="AD33" s="6" t="s">
        <v>29</v>
      </c>
      <c r="AE33" s="6" t="s">
        <v>407</v>
      </c>
      <c r="AF33" t="s">
        <v>102</v>
      </c>
      <c r="AG33" t="s">
        <v>113</v>
      </c>
      <c r="AH33" t="s">
        <v>75</v>
      </c>
      <c r="AK33" t="s">
        <v>66</v>
      </c>
      <c r="AL33" t="s">
        <v>76</v>
      </c>
      <c r="AO33" t="s">
        <v>114</v>
      </c>
      <c r="AR33" t="s">
        <v>67</v>
      </c>
      <c r="AV33" t="s">
        <v>68</v>
      </c>
      <c r="AZ33" t="s">
        <v>69</v>
      </c>
      <c r="BB33" t="s">
        <v>133</v>
      </c>
      <c r="BM33" t="s">
        <v>85</v>
      </c>
      <c r="BQ33" t="s">
        <v>53</v>
      </c>
      <c r="BV33">
        <v>2</v>
      </c>
      <c r="BW33">
        <v>3</v>
      </c>
      <c r="BX33">
        <v>4</v>
      </c>
      <c r="BY33">
        <v>1</v>
      </c>
      <c r="BZ33">
        <v>1</v>
      </c>
      <c r="CA33">
        <v>4</v>
      </c>
      <c r="CB33">
        <v>1</v>
      </c>
      <c r="CC33">
        <v>5</v>
      </c>
      <c r="CD33">
        <v>2</v>
      </c>
    </row>
    <row r="34" spans="1:82" x14ac:dyDescent="0.25">
      <c r="A34">
        <v>756</v>
      </c>
      <c r="B34" t="s">
        <v>7</v>
      </c>
      <c r="C34">
        <v>226</v>
      </c>
      <c r="D34" t="s">
        <v>8</v>
      </c>
      <c r="E34">
        <v>3052</v>
      </c>
      <c r="F34" t="s">
        <v>9</v>
      </c>
      <c r="G34">
        <v>3414684</v>
      </c>
      <c r="H34" t="s">
        <v>55</v>
      </c>
      <c r="I34" t="s">
        <v>11</v>
      </c>
      <c r="J34" t="s">
        <v>12</v>
      </c>
      <c r="K34" t="s">
        <v>143</v>
      </c>
      <c r="L34" t="s">
        <v>37</v>
      </c>
      <c r="M34" t="s">
        <v>38</v>
      </c>
      <c r="N34" t="s">
        <v>98</v>
      </c>
      <c r="O34" t="s">
        <v>57</v>
      </c>
      <c r="P34" t="s">
        <v>39</v>
      </c>
      <c r="Q34" t="s">
        <v>40</v>
      </c>
      <c r="R34" t="s">
        <v>40</v>
      </c>
      <c r="S34" t="s">
        <v>348</v>
      </c>
      <c r="T34" t="s">
        <v>41</v>
      </c>
      <c r="U34" t="s">
        <v>22</v>
      </c>
      <c r="V34" t="s">
        <v>23</v>
      </c>
      <c r="W34" t="s">
        <v>122</v>
      </c>
      <c r="X34" t="s">
        <v>45</v>
      </c>
      <c r="Y34" t="s">
        <v>88</v>
      </c>
      <c r="Z34" t="s">
        <v>27</v>
      </c>
      <c r="AA34" t="s">
        <v>371</v>
      </c>
      <c r="AB34" t="str">
        <f>TRIM(Tabela1[[#This Row],[Qual sua ocupação atualmente?]])</f>
        <v>Estudante universitário</v>
      </c>
      <c r="AC34" t="s">
        <v>124</v>
      </c>
      <c r="AD34" s="6" t="s">
        <v>137</v>
      </c>
      <c r="AE34" s="6" t="s">
        <v>405</v>
      </c>
      <c r="AF34" t="s">
        <v>74</v>
      </c>
      <c r="AG34" t="s">
        <v>40</v>
      </c>
      <c r="AH34" t="s">
        <v>132</v>
      </c>
      <c r="AI34" t="s">
        <v>33</v>
      </c>
      <c r="AW34" t="s">
        <v>52</v>
      </c>
      <c r="AX34" t="s">
        <v>34</v>
      </c>
      <c r="BF34" t="s">
        <v>52</v>
      </c>
      <c r="BG34" t="s">
        <v>34</v>
      </c>
      <c r="BQ34" t="s">
        <v>53</v>
      </c>
      <c r="BV34">
        <v>1</v>
      </c>
      <c r="BW34">
        <v>4</v>
      </c>
      <c r="BX34">
        <v>1</v>
      </c>
      <c r="BY34">
        <v>2</v>
      </c>
      <c r="BZ34">
        <v>1</v>
      </c>
      <c r="CA34">
        <v>1</v>
      </c>
      <c r="CB34">
        <v>1</v>
      </c>
      <c r="CC34">
        <v>4</v>
      </c>
      <c r="CD34">
        <v>5</v>
      </c>
    </row>
    <row r="35" spans="1:82" x14ac:dyDescent="0.25">
      <c r="A35">
        <v>756</v>
      </c>
      <c r="B35" t="s">
        <v>7</v>
      </c>
      <c r="C35">
        <v>226</v>
      </c>
      <c r="D35" t="s">
        <v>8</v>
      </c>
      <c r="E35">
        <v>3052</v>
      </c>
      <c r="F35" t="s">
        <v>9</v>
      </c>
      <c r="G35">
        <v>3551598</v>
      </c>
      <c r="H35" t="s">
        <v>144</v>
      </c>
      <c r="I35" t="s">
        <v>11</v>
      </c>
      <c r="J35" t="s">
        <v>12</v>
      </c>
      <c r="K35" t="s">
        <v>108</v>
      </c>
      <c r="L35" t="s">
        <v>14</v>
      </c>
      <c r="M35" t="s">
        <v>38</v>
      </c>
      <c r="N35" t="s">
        <v>82</v>
      </c>
      <c r="O35" t="s">
        <v>17</v>
      </c>
      <c r="P35" t="s">
        <v>18</v>
      </c>
      <c r="Q35" t="s">
        <v>87</v>
      </c>
      <c r="R35" t="s">
        <v>20</v>
      </c>
      <c r="S35" t="s">
        <v>346</v>
      </c>
      <c r="T35" t="s">
        <v>136</v>
      </c>
      <c r="U35" t="s">
        <v>42</v>
      </c>
      <c r="V35" t="s">
        <v>121</v>
      </c>
      <c r="W35" t="s">
        <v>122</v>
      </c>
      <c r="X35" t="s">
        <v>45</v>
      </c>
      <c r="Y35" t="s">
        <v>62</v>
      </c>
      <c r="Z35" t="s">
        <v>118</v>
      </c>
      <c r="AA35" t="s">
        <v>364</v>
      </c>
      <c r="AB35" t="str">
        <f>TRIM(Tabela1[[#This Row],[Qual sua ocupação atualmente?]])</f>
        <v>Empregado de empresa privada sem cargo de chefia</v>
      </c>
      <c r="AC35" t="s">
        <v>124</v>
      </c>
      <c r="AD35" s="6" t="s">
        <v>101</v>
      </c>
      <c r="AE35" s="6" t="s">
        <v>405</v>
      </c>
      <c r="AF35" t="s">
        <v>91</v>
      </c>
      <c r="AG35" t="s">
        <v>65</v>
      </c>
      <c r="AH35" t="s">
        <v>32</v>
      </c>
      <c r="AK35" t="s">
        <v>66</v>
      </c>
      <c r="AS35" t="s">
        <v>145</v>
      </c>
      <c r="AV35" t="s">
        <v>68</v>
      </c>
      <c r="AY35" t="s">
        <v>78</v>
      </c>
      <c r="BA35" t="s">
        <v>77</v>
      </c>
      <c r="BJ35" t="s">
        <v>77</v>
      </c>
      <c r="BL35" t="s">
        <v>89</v>
      </c>
      <c r="BM35" t="s">
        <v>85</v>
      </c>
      <c r="BQ35" t="s">
        <v>53</v>
      </c>
      <c r="BV35">
        <v>1</v>
      </c>
      <c r="BW35">
        <v>3</v>
      </c>
      <c r="BX35">
        <v>2</v>
      </c>
      <c r="BY35">
        <v>2</v>
      </c>
      <c r="BZ35">
        <v>1</v>
      </c>
      <c r="CA35">
        <v>2</v>
      </c>
      <c r="CB35">
        <v>1</v>
      </c>
      <c r="CC35">
        <v>5</v>
      </c>
      <c r="CD35">
        <v>2</v>
      </c>
    </row>
    <row r="36" spans="1:82" x14ac:dyDescent="0.25">
      <c r="A36">
        <v>756</v>
      </c>
      <c r="B36" t="s">
        <v>7</v>
      </c>
      <c r="C36">
        <v>226</v>
      </c>
      <c r="D36" t="s">
        <v>8</v>
      </c>
      <c r="E36">
        <v>3052</v>
      </c>
      <c r="F36" t="s">
        <v>9</v>
      </c>
      <c r="G36">
        <v>6971</v>
      </c>
      <c r="H36" t="s">
        <v>10</v>
      </c>
      <c r="I36" t="s">
        <v>11</v>
      </c>
      <c r="J36" t="s">
        <v>12</v>
      </c>
      <c r="K36" t="s">
        <v>13</v>
      </c>
      <c r="L36" t="s">
        <v>37</v>
      </c>
      <c r="M36" t="s">
        <v>38</v>
      </c>
      <c r="N36" t="s">
        <v>16</v>
      </c>
      <c r="O36" t="s">
        <v>57</v>
      </c>
      <c r="P36" t="s">
        <v>106</v>
      </c>
      <c r="Q36" t="s">
        <v>87</v>
      </c>
      <c r="R36" t="s">
        <v>110</v>
      </c>
      <c r="S36" t="s">
        <v>346</v>
      </c>
      <c r="T36" t="s">
        <v>136</v>
      </c>
      <c r="U36" t="s">
        <v>42</v>
      </c>
      <c r="V36" t="s">
        <v>61</v>
      </c>
      <c r="W36" t="s">
        <v>44</v>
      </c>
      <c r="X36" t="s">
        <v>45</v>
      </c>
      <c r="Y36" t="s">
        <v>62</v>
      </c>
      <c r="Z36" t="s">
        <v>47</v>
      </c>
      <c r="AA36" t="s">
        <v>305</v>
      </c>
      <c r="AB36" t="str">
        <f>TRIM(Tabela1[[#This Row],[Qual sua ocupação atualmente?]])</f>
        <v>Outro</v>
      </c>
      <c r="AC36" t="s">
        <v>48</v>
      </c>
      <c r="AD36" s="6" t="s">
        <v>101</v>
      </c>
      <c r="AE36" s="6" t="s">
        <v>402</v>
      </c>
      <c r="AF36" t="s">
        <v>74</v>
      </c>
      <c r="AG36" t="s">
        <v>65</v>
      </c>
      <c r="AH36" t="s">
        <v>51</v>
      </c>
      <c r="AK36" t="s">
        <v>66</v>
      </c>
      <c r="AQ36" t="s">
        <v>115</v>
      </c>
      <c r="AR36" t="s">
        <v>67</v>
      </c>
      <c r="AV36" t="s">
        <v>68</v>
      </c>
      <c r="AX36" t="s">
        <v>34</v>
      </c>
      <c r="AY36" t="s">
        <v>78</v>
      </c>
      <c r="BA36" t="s">
        <v>77</v>
      </c>
      <c r="BB36" t="s">
        <v>133</v>
      </c>
      <c r="BI36" t="s">
        <v>69</v>
      </c>
      <c r="BM36" t="s">
        <v>85</v>
      </c>
      <c r="BO36" t="s">
        <v>35</v>
      </c>
      <c r="BV36">
        <v>2</v>
      </c>
      <c r="BW36">
        <v>2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5</v>
      </c>
      <c r="CD36">
        <v>2</v>
      </c>
    </row>
    <row r="37" spans="1:82" x14ac:dyDescent="0.25">
      <c r="A37">
        <v>756</v>
      </c>
      <c r="B37" t="s">
        <v>7</v>
      </c>
      <c r="C37">
        <v>226</v>
      </c>
      <c r="D37" t="s">
        <v>8</v>
      </c>
      <c r="E37">
        <v>3052</v>
      </c>
      <c r="F37" t="s">
        <v>9</v>
      </c>
      <c r="G37">
        <v>4144465</v>
      </c>
      <c r="H37" t="s">
        <v>10</v>
      </c>
      <c r="I37" t="s">
        <v>119</v>
      </c>
      <c r="J37" t="s">
        <v>96</v>
      </c>
      <c r="K37" t="s">
        <v>130</v>
      </c>
      <c r="L37" t="s">
        <v>37</v>
      </c>
      <c r="M37" t="s">
        <v>38</v>
      </c>
      <c r="N37" t="s">
        <v>98</v>
      </c>
      <c r="O37" t="s">
        <v>17</v>
      </c>
      <c r="P37" t="s">
        <v>39</v>
      </c>
      <c r="Q37" t="s">
        <v>40</v>
      </c>
      <c r="R37" t="s">
        <v>40</v>
      </c>
      <c r="S37" t="s">
        <v>349</v>
      </c>
      <c r="T37" t="s">
        <v>41</v>
      </c>
      <c r="U37" t="s">
        <v>42</v>
      </c>
      <c r="V37" t="s">
        <v>147</v>
      </c>
      <c r="W37" t="s">
        <v>122</v>
      </c>
      <c r="X37" t="s">
        <v>45</v>
      </c>
      <c r="Y37" t="s">
        <v>62</v>
      </c>
      <c r="Z37" t="s">
        <v>73</v>
      </c>
      <c r="AA37" t="s">
        <v>371</v>
      </c>
      <c r="AB37" t="str">
        <f>TRIM(Tabela1[[#This Row],[Qual sua ocupação atualmente?]])</f>
        <v>Estudante universitário</v>
      </c>
      <c r="AC37" t="s">
        <v>142</v>
      </c>
      <c r="AD37" s="6" t="s">
        <v>101</v>
      </c>
      <c r="AE37" s="6" t="s">
        <v>405</v>
      </c>
      <c r="AF37" t="s">
        <v>74</v>
      </c>
      <c r="AG37" t="s">
        <v>40</v>
      </c>
      <c r="AH37" t="s">
        <v>51</v>
      </c>
      <c r="AK37" t="s">
        <v>66</v>
      </c>
      <c r="AX37" t="s">
        <v>34</v>
      </c>
      <c r="BG37" t="s">
        <v>34</v>
      </c>
      <c r="BI37" t="s">
        <v>69</v>
      </c>
      <c r="BJ37" t="s">
        <v>77</v>
      </c>
      <c r="BL37" t="s">
        <v>89</v>
      </c>
      <c r="BO37" t="s">
        <v>35</v>
      </c>
      <c r="BQ37" t="s">
        <v>53</v>
      </c>
      <c r="BV37">
        <v>2</v>
      </c>
      <c r="BW37">
        <v>4</v>
      </c>
      <c r="BX37">
        <v>2</v>
      </c>
      <c r="BY37">
        <v>5</v>
      </c>
      <c r="BZ37">
        <v>1</v>
      </c>
      <c r="CA37">
        <v>2</v>
      </c>
      <c r="CB37">
        <v>2</v>
      </c>
      <c r="CC37">
        <v>5</v>
      </c>
      <c r="CD37">
        <v>3</v>
      </c>
    </row>
    <row r="38" spans="1:82" x14ac:dyDescent="0.25">
      <c r="A38">
        <v>756</v>
      </c>
      <c r="B38" t="s">
        <v>7</v>
      </c>
      <c r="C38">
        <v>226</v>
      </c>
      <c r="D38" t="s">
        <v>8</v>
      </c>
      <c r="E38">
        <v>3052</v>
      </c>
      <c r="F38" t="s">
        <v>9</v>
      </c>
      <c r="G38">
        <v>4297204</v>
      </c>
      <c r="H38" t="s">
        <v>10</v>
      </c>
      <c r="I38" t="s">
        <v>11</v>
      </c>
      <c r="J38" t="s">
        <v>12</v>
      </c>
      <c r="K38" t="s">
        <v>143</v>
      </c>
      <c r="L38" t="s">
        <v>37</v>
      </c>
      <c r="M38" t="s">
        <v>15</v>
      </c>
      <c r="N38" t="s">
        <v>98</v>
      </c>
      <c r="O38" t="s">
        <v>57</v>
      </c>
      <c r="P38" t="s">
        <v>58</v>
      </c>
      <c r="Q38" t="s">
        <v>19</v>
      </c>
      <c r="R38" t="s">
        <v>60</v>
      </c>
      <c r="S38" t="s">
        <v>349</v>
      </c>
      <c r="T38" t="s">
        <v>41</v>
      </c>
      <c r="U38" t="s">
        <v>42</v>
      </c>
      <c r="V38" t="s">
        <v>147</v>
      </c>
      <c r="W38" t="s">
        <v>122</v>
      </c>
      <c r="X38" t="s">
        <v>45</v>
      </c>
      <c r="Y38" t="s">
        <v>46</v>
      </c>
      <c r="Z38" t="s">
        <v>118</v>
      </c>
      <c r="AA38" t="s">
        <v>305</v>
      </c>
      <c r="AB38" t="str">
        <f>TRIM(Tabela1[[#This Row],[Qual sua ocupação atualmente?]])</f>
        <v>Outro</v>
      </c>
      <c r="AC38" t="s">
        <v>124</v>
      </c>
      <c r="AD38" s="6" t="s">
        <v>29</v>
      </c>
      <c r="AE38" s="6" t="s">
        <v>406</v>
      </c>
      <c r="AF38" t="s">
        <v>91</v>
      </c>
      <c r="AG38" t="s">
        <v>65</v>
      </c>
      <c r="AH38" t="s">
        <v>132</v>
      </c>
      <c r="AK38" t="s">
        <v>66</v>
      </c>
      <c r="AO38" t="s">
        <v>114</v>
      </c>
      <c r="AV38" t="s">
        <v>68</v>
      </c>
      <c r="BA38" t="s">
        <v>77</v>
      </c>
      <c r="BE38" t="s">
        <v>68</v>
      </c>
      <c r="BJ38" t="s">
        <v>77</v>
      </c>
      <c r="BL38" t="s">
        <v>89</v>
      </c>
      <c r="BM38" t="s">
        <v>85</v>
      </c>
      <c r="BO38" t="s">
        <v>35</v>
      </c>
      <c r="BQ38" t="s">
        <v>53</v>
      </c>
      <c r="BV38">
        <v>1</v>
      </c>
      <c r="BW38">
        <v>3</v>
      </c>
      <c r="BX38">
        <v>2</v>
      </c>
      <c r="BY38">
        <v>2</v>
      </c>
      <c r="BZ38">
        <v>1</v>
      </c>
      <c r="CA38">
        <v>3</v>
      </c>
      <c r="CB38">
        <v>3</v>
      </c>
      <c r="CC38">
        <v>5</v>
      </c>
      <c r="CD38">
        <v>2</v>
      </c>
    </row>
    <row r="39" spans="1:82" x14ac:dyDescent="0.25">
      <c r="A39">
        <v>756</v>
      </c>
      <c r="B39" t="s">
        <v>7</v>
      </c>
      <c r="C39">
        <v>226</v>
      </c>
      <c r="D39" t="s">
        <v>8</v>
      </c>
      <c r="E39">
        <v>3052</v>
      </c>
      <c r="F39" t="s">
        <v>9</v>
      </c>
      <c r="G39">
        <v>4349008</v>
      </c>
      <c r="H39" t="s">
        <v>10</v>
      </c>
      <c r="I39" t="s">
        <v>119</v>
      </c>
      <c r="J39" t="s">
        <v>81</v>
      </c>
      <c r="K39" t="s">
        <v>143</v>
      </c>
      <c r="L39" t="s">
        <v>37</v>
      </c>
      <c r="M39" t="s">
        <v>38</v>
      </c>
      <c r="N39" t="s">
        <v>98</v>
      </c>
      <c r="O39" t="s">
        <v>131</v>
      </c>
      <c r="P39" t="s">
        <v>58</v>
      </c>
      <c r="Q39" t="s">
        <v>109</v>
      </c>
      <c r="R39" t="s">
        <v>99</v>
      </c>
      <c r="S39" t="s">
        <v>349</v>
      </c>
      <c r="T39" t="s">
        <v>41</v>
      </c>
      <c r="U39" t="s">
        <v>42</v>
      </c>
      <c r="V39" t="s">
        <v>147</v>
      </c>
      <c r="W39" t="s">
        <v>122</v>
      </c>
      <c r="X39" t="s">
        <v>45</v>
      </c>
      <c r="Y39" t="s">
        <v>26</v>
      </c>
      <c r="Z39" t="s">
        <v>47</v>
      </c>
      <c r="AA39" t="s">
        <v>364</v>
      </c>
      <c r="AB39" t="str">
        <f>TRIM(Tabela1[[#This Row],[Qual sua ocupação atualmente?]])</f>
        <v>Empregado de empresa privada sem cargo de chefia</v>
      </c>
      <c r="AC39" t="s">
        <v>48</v>
      </c>
      <c r="AD39" s="6" t="s">
        <v>29</v>
      </c>
      <c r="AE39" s="6" t="s">
        <v>404</v>
      </c>
      <c r="AF39" t="s">
        <v>91</v>
      </c>
      <c r="AG39" t="s">
        <v>31</v>
      </c>
      <c r="AH39" t="s">
        <v>148</v>
      </c>
      <c r="AK39" t="s">
        <v>66</v>
      </c>
      <c r="AL39" t="s">
        <v>76</v>
      </c>
      <c r="AO39" t="s">
        <v>114</v>
      </c>
      <c r="AR39" t="s">
        <v>67</v>
      </c>
      <c r="BA39" t="s">
        <v>77</v>
      </c>
      <c r="BB39" t="s">
        <v>133</v>
      </c>
      <c r="BJ39" t="s">
        <v>77</v>
      </c>
      <c r="BL39" t="s">
        <v>89</v>
      </c>
      <c r="BO39" t="s">
        <v>35</v>
      </c>
      <c r="BV39">
        <v>1</v>
      </c>
      <c r="BW39">
        <v>3</v>
      </c>
      <c r="BX39">
        <v>2</v>
      </c>
      <c r="BY39">
        <v>2</v>
      </c>
      <c r="BZ39">
        <v>1</v>
      </c>
      <c r="CA39">
        <v>2</v>
      </c>
      <c r="CB39">
        <v>1</v>
      </c>
      <c r="CC39">
        <v>5</v>
      </c>
      <c r="CD39">
        <v>3</v>
      </c>
    </row>
    <row r="40" spans="1:82" x14ac:dyDescent="0.25">
      <c r="A40">
        <v>756</v>
      </c>
      <c r="B40" t="s">
        <v>7</v>
      </c>
      <c r="C40">
        <v>226</v>
      </c>
      <c r="D40" t="s">
        <v>8</v>
      </c>
      <c r="E40">
        <v>3052</v>
      </c>
      <c r="F40" t="s">
        <v>9</v>
      </c>
      <c r="G40">
        <v>4461808</v>
      </c>
      <c r="H40" t="s">
        <v>10</v>
      </c>
      <c r="I40" t="s">
        <v>119</v>
      </c>
      <c r="J40" t="s">
        <v>129</v>
      </c>
      <c r="K40" t="s">
        <v>130</v>
      </c>
      <c r="L40" t="s">
        <v>37</v>
      </c>
      <c r="M40" t="s">
        <v>38</v>
      </c>
      <c r="N40" t="s">
        <v>98</v>
      </c>
      <c r="O40" t="s">
        <v>131</v>
      </c>
      <c r="P40" t="s">
        <v>106</v>
      </c>
      <c r="Q40" t="s">
        <v>19</v>
      </c>
      <c r="R40" t="s">
        <v>99</v>
      </c>
      <c r="S40" t="s">
        <v>349</v>
      </c>
      <c r="T40" t="s">
        <v>41</v>
      </c>
      <c r="U40" t="s">
        <v>22</v>
      </c>
      <c r="V40" t="s">
        <v>147</v>
      </c>
      <c r="W40" t="s">
        <v>122</v>
      </c>
      <c r="X40" t="s">
        <v>45</v>
      </c>
      <c r="Y40" t="s">
        <v>62</v>
      </c>
      <c r="Z40" t="s">
        <v>149</v>
      </c>
      <c r="AA40" t="s">
        <v>364</v>
      </c>
      <c r="AB40" t="str">
        <f>TRIM(Tabela1[[#This Row],[Qual sua ocupação atualmente?]])</f>
        <v>Empregado de empresa privada sem cargo de chefia</v>
      </c>
      <c r="AC40" t="s">
        <v>48</v>
      </c>
      <c r="AD40" s="6" t="s">
        <v>29</v>
      </c>
      <c r="AE40" s="6" t="s">
        <v>406</v>
      </c>
      <c r="AF40" t="s">
        <v>91</v>
      </c>
      <c r="AG40" t="s">
        <v>117</v>
      </c>
      <c r="AH40" t="s">
        <v>150</v>
      </c>
      <c r="AO40" t="s">
        <v>114</v>
      </c>
      <c r="AR40" t="s">
        <v>67</v>
      </c>
      <c r="BA40" t="s">
        <v>77</v>
      </c>
      <c r="BI40" t="s">
        <v>69</v>
      </c>
      <c r="BJ40" t="s">
        <v>77</v>
      </c>
      <c r="BQ40" t="s">
        <v>53</v>
      </c>
      <c r="BV40">
        <v>1</v>
      </c>
      <c r="BW40">
        <v>4</v>
      </c>
      <c r="BX40">
        <v>1</v>
      </c>
      <c r="BY40">
        <v>1</v>
      </c>
      <c r="BZ40">
        <v>1</v>
      </c>
      <c r="CA40">
        <v>5</v>
      </c>
      <c r="CB40">
        <v>4</v>
      </c>
      <c r="CC40">
        <v>5</v>
      </c>
      <c r="CD40">
        <v>3</v>
      </c>
    </row>
    <row r="41" spans="1:82" x14ac:dyDescent="0.25">
      <c r="A41">
        <v>756</v>
      </c>
      <c r="B41" t="s">
        <v>7</v>
      </c>
      <c r="C41">
        <v>226</v>
      </c>
      <c r="D41" t="s">
        <v>8</v>
      </c>
      <c r="E41">
        <v>3052</v>
      </c>
      <c r="F41" t="s">
        <v>9</v>
      </c>
      <c r="G41">
        <v>4465987</v>
      </c>
      <c r="H41" t="s">
        <v>10</v>
      </c>
      <c r="I41" t="s">
        <v>11</v>
      </c>
      <c r="J41" t="s">
        <v>96</v>
      </c>
      <c r="K41" t="s">
        <v>130</v>
      </c>
      <c r="L41" t="s">
        <v>37</v>
      </c>
      <c r="M41" t="s">
        <v>38</v>
      </c>
      <c r="N41" t="s">
        <v>98</v>
      </c>
      <c r="O41" t="s">
        <v>57</v>
      </c>
      <c r="P41" t="s">
        <v>58</v>
      </c>
      <c r="Q41" t="s">
        <v>19</v>
      </c>
      <c r="R41" t="s">
        <v>20</v>
      </c>
      <c r="S41" t="s">
        <v>349</v>
      </c>
      <c r="T41" t="s">
        <v>136</v>
      </c>
      <c r="U41" t="s">
        <v>42</v>
      </c>
      <c r="V41" t="s">
        <v>111</v>
      </c>
      <c r="W41" t="s">
        <v>122</v>
      </c>
      <c r="X41" t="s">
        <v>45</v>
      </c>
      <c r="Y41" t="s">
        <v>62</v>
      </c>
      <c r="Z41" t="s">
        <v>118</v>
      </c>
      <c r="AA41" t="s">
        <v>364</v>
      </c>
      <c r="AB41" t="str">
        <f>TRIM(Tabela1[[#This Row],[Qual sua ocupação atualmente?]])</f>
        <v>Empregado de empresa privada sem cargo de chefia</v>
      </c>
      <c r="AC41" t="s">
        <v>48</v>
      </c>
      <c r="AD41" s="6" t="s">
        <v>29</v>
      </c>
      <c r="AE41" s="6" t="s">
        <v>406</v>
      </c>
      <c r="AF41" t="s">
        <v>151</v>
      </c>
      <c r="AG41" t="s">
        <v>152</v>
      </c>
      <c r="AH41" t="s">
        <v>32</v>
      </c>
      <c r="AK41" t="s">
        <v>66</v>
      </c>
      <c r="AR41" t="s">
        <v>67</v>
      </c>
      <c r="AX41" t="s">
        <v>34</v>
      </c>
      <c r="BA41" t="s">
        <v>77</v>
      </c>
      <c r="BD41" t="s">
        <v>141</v>
      </c>
      <c r="BO41" t="s">
        <v>35</v>
      </c>
      <c r="BV41">
        <v>2</v>
      </c>
      <c r="BW41">
        <v>3</v>
      </c>
      <c r="BX41">
        <v>2</v>
      </c>
      <c r="BY41">
        <v>1</v>
      </c>
      <c r="BZ41">
        <v>1</v>
      </c>
      <c r="CA41">
        <v>1</v>
      </c>
      <c r="CB41">
        <v>1</v>
      </c>
      <c r="CC41">
        <v>5</v>
      </c>
      <c r="CD41">
        <v>2</v>
      </c>
    </row>
    <row r="42" spans="1:82" x14ac:dyDescent="0.25">
      <c r="A42">
        <v>756</v>
      </c>
      <c r="B42" t="s">
        <v>7</v>
      </c>
      <c r="C42">
        <v>226</v>
      </c>
      <c r="D42" t="s">
        <v>8</v>
      </c>
      <c r="E42">
        <v>3052</v>
      </c>
      <c r="F42" t="s">
        <v>9</v>
      </c>
      <c r="G42">
        <v>4466301</v>
      </c>
      <c r="H42" t="s">
        <v>10</v>
      </c>
      <c r="I42" t="s">
        <v>11</v>
      </c>
      <c r="J42" t="s">
        <v>81</v>
      </c>
      <c r="K42" t="s">
        <v>130</v>
      </c>
      <c r="L42" t="s">
        <v>37</v>
      </c>
      <c r="M42" t="s">
        <v>38</v>
      </c>
      <c r="N42" t="s">
        <v>98</v>
      </c>
      <c r="O42" t="s">
        <v>17</v>
      </c>
      <c r="P42" t="s">
        <v>58</v>
      </c>
      <c r="Q42" t="s">
        <v>59</v>
      </c>
      <c r="R42" t="s">
        <v>99</v>
      </c>
      <c r="S42" t="s">
        <v>349</v>
      </c>
      <c r="T42" t="s">
        <v>136</v>
      </c>
      <c r="U42" t="s">
        <v>42</v>
      </c>
      <c r="V42" t="s">
        <v>121</v>
      </c>
      <c r="W42" t="s">
        <v>122</v>
      </c>
      <c r="X42" t="s">
        <v>45</v>
      </c>
      <c r="Y42" t="s">
        <v>26</v>
      </c>
      <c r="Z42" t="s">
        <v>118</v>
      </c>
      <c r="AA42" t="s">
        <v>305</v>
      </c>
      <c r="AB42" t="str">
        <f>TRIM(Tabela1[[#This Row],[Qual sua ocupação atualmente?]])</f>
        <v>Outro</v>
      </c>
      <c r="AC42" t="s">
        <v>48</v>
      </c>
      <c r="AD42" s="6" t="s">
        <v>49</v>
      </c>
      <c r="AE42" s="6" t="s">
        <v>405</v>
      </c>
      <c r="AF42" t="s">
        <v>91</v>
      </c>
      <c r="AG42" t="s">
        <v>103</v>
      </c>
      <c r="AH42" t="s">
        <v>32</v>
      </c>
      <c r="AK42" t="s">
        <v>66</v>
      </c>
      <c r="AL42" t="s">
        <v>76</v>
      </c>
      <c r="AP42" t="s">
        <v>153</v>
      </c>
      <c r="AQ42" t="s">
        <v>115</v>
      </c>
      <c r="AV42" t="s">
        <v>68</v>
      </c>
      <c r="AW42" t="s">
        <v>52</v>
      </c>
      <c r="AY42" t="s">
        <v>78</v>
      </c>
      <c r="AZ42" t="s">
        <v>69</v>
      </c>
      <c r="BA42" t="s">
        <v>77</v>
      </c>
      <c r="BE42" t="s">
        <v>68</v>
      </c>
      <c r="BF42" t="s">
        <v>52</v>
      </c>
      <c r="BG42" t="s">
        <v>34</v>
      </c>
      <c r="BJ42" t="s">
        <v>77</v>
      </c>
      <c r="BL42" t="s">
        <v>89</v>
      </c>
      <c r="BM42" t="s">
        <v>85</v>
      </c>
      <c r="BO42" t="s">
        <v>35</v>
      </c>
      <c r="BQ42" t="s">
        <v>53</v>
      </c>
      <c r="BU42" t="s">
        <v>154</v>
      </c>
      <c r="BV42">
        <v>2</v>
      </c>
      <c r="BW42">
        <v>5</v>
      </c>
      <c r="BX42">
        <v>5</v>
      </c>
      <c r="BY42">
        <v>2</v>
      </c>
      <c r="BZ42">
        <v>1</v>
      </c>
      <c r="CA42">
        <v>2</v>
      </c>
      <c r="CB42">
        <v>5</v>
      </c>
      <c r="CC42">
        <v>5</v>
      </c>
      <c r="CD42">
        <v>5</v>
      </c>
    </row>
    <row r="43" spans="1:82" x14ac:dyDescent="0.25">
      <c r="A43">
        <v>756</v>
      </c>
      <c r="B43" t="s">
        <v>7</v>
      </c>
      <c r="C43">
        <v>226</v>
      </c>
      <c r="D43" t="s">
        <v>8</v>
      </c>
      <c r="E43">
        <v>3052</v>
      </c>
      <c r="F43" t="s">
        <v>9</v>
      </c>
      <c r="G43">
        <v>4470144</v>
      </c>
      <c r="H43" t="s">
        <v>10</v>
      </c>
      <c r="I43" t="s">
        <v>95</v>
      </c>
      <c r="J43" t="s">
        <v>12</v>
      </c>
      <c r="K43" t="s">
        <v>130</v>
      </c>
      <c r="L43" t="s">
        <v>37</v>
      </c>
      <c r="M43" t="s">
        <v>38</v>
      </c>
      <c r="N43" t="s">
        <v>98</v>
      </c>
      <c r="O43" t="s">
        <v>57</v>
      </c>
      <c r="P43" t="s">
        <v>106</v>
      </c>
      <c r="Q43" t="s">
        <v>109</v>
      </c>
      <c r="R43" t="s">
        <v>110</v>
      </c>
      <c r="S43" t="s">
        <v>349</v>
      </c>
      <c r="T43" t="s">
        <v>41</v>
      </c>
      <c r="U43" t="s">
        <v>42</v>
      </c>
      <c r="V43" t="s">
        <v>147</v>
      </c>
      <c r="W43" t="s">
        <v>122</v>
      </c>
      <c r="X43" t="s">
        <v>45</v>
      </c>
      <c r="Y43" t="s">
        <v>46</v>
      </c>
      <c r="Z43" t="s">
        <v>118</v>
      </c>
      <c r="AA43" t="s">
        <v>428</v>
      </c>
      <c r="AB43" t="str">
        <f>TRIM(Tabela1[[#This Row],[Qual sua ocupação atualmente?]])</f>
        <v>Estagiário</v>
      </c>
      <c r="AC43" t="s">
        <v>124</v>
      </c>
      <c r="AD43" s="6" t="s">
        <v>116</v>
      </c>
      <c r="AE43" s="6" t="s">
        <v>405</v>
      </c>
      <c r="AF43" t="s">
        <v>74</v>
      </c>
      <c r="AG43" t="s">
        <v>103</v>
      </c>
      <c r="AH43" t="s">
        <v>32</v>
      </c>
      <c r="AK43" t="s">
        <v>66</v>
      </c>
      <c r="AR43" t="s">
        <v>67</v>
      </c>
      <c r="BA43" t="s">
        <v>77</v>
      </c>
      <c r="BI43" t="s">
        <v>69</v>
      </c>
      <c r="BJ43" t="s">
        <v>77</v>
      </c>
      <c r="BN43" t="s">
        <v>48</v>
      </c>
      <c r="BO43" t="s">
        <v>35</v>
      </c>
      <c r="BQ43" t="s">
        <v>53</v>
      </c>
      <c r="BV43">
        <v>1</v>
      </c>
      <c r="BW43">
        <v>3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5</v>
      </c>
      <c r="CD43">
        <v>2</v>
      </c>
    </row>
    <row r="44" spans="1:82" x14ac:dyDescent="0.25">
      <c r="A44">
        <v>756</v>
      </c>
      <c r="B44" t="s">
        <v>7</v>
      </c>
      <c r="C44">
        <v>226</v>
      </c>
      <c r="D44" t="s">
        <v>8</v>
      </c>
      <c r="E44">
        <v>3052</v>
      </c>
      <c r="F44" t="s">
        <v>9</v>
      </c>
      <c r="G44">
        <v>4477942</v>
      </c>
      <c r="H44" t="s">
        <v>10</v>
      </c>
      <c r="I44" t="s">
        <v>11</v>
      </c>
      <c r="J44" t="s">
        <v>12</v>
      </c>
      <c r="K44" t="s">
        <v>36</v>
      </c>
      <c r="L44" t="s">
        <v>37</v>
      </c>
      <c r="M44" t="s">
        <v>38</v>
      </c>
      <c r="N44" t="s">
        <v>16</v>
      </c>
      <c r="O44" t="s">
        <v>57</v>
      </c>
      <c r="P44" t="s">
        <v>126</v>
      </c>
      <c r="Q44" t="s">
        <v>19</v>
      </c>
      <c r="R44" t="s">
        <v>20</v>
      </c>
      <c r="S44" t="s">
        <v>346</v>
      </c>
      <c r="T44" t="s">
        <v>21</v>
      </c>
      <c r="U44" t="s">
        <v>22</v>
      </c>
      <c r="V44" t="s">
        <v>43</v>
      </c>
      <c r="W44" t="s">
        <v>44</v>
      </c>
      <c r="X44" t="s">
        <v>45</v>
      </c>
      <c r="Y44" t="s">
        <v>26</v>
      </c>
      <c r="Z44" t="s">
        <v>47</v>
      </c>
      <c r="AA44" t="s">
        <v>364</v>
      </c>
      <c r="AB44" t="str">
        <f>TRIM(Tabela1[[#This Row],[Qual sua ocupação atualmente?]])</f>
        <v>Empregado de empresa privada sem cargo de chefia</v>
      </c>
      <c r="AC44" t="s">
        <v>83</v>
      </c>
      <c r="AD44" s="6" t="s">
        <v>29</v>
      </c>
      <c r="AE44" s="6" t="s">
        <v>405</v>
      </c>
      <c r="AF44" t="s">
        <v>30</v>
      </c>
      <c r="AG44" t="s">
        <v>65</v>
      </c>
      <c r="AH44" t="s">
        <v>155</v>
      </c>
      <c r="AK44" t="s">
        <v>66</v>
      </c>
      <c r="AW44" t="s">
        <v>52</v>
      </c>
      <c r="AZ44" t="s">
        <v>69</v>
      </c>
      <c r="BA44" t="s">
        <v>77</v>
      </c>
      <c r="BI44" t="s">
        <v>69</v>
      </c>
      <c r="BJ44" t="s">
        <v>77</v>
      </c>
      <c r="BM44" t="s">
        <v>85</v>
      </c>
      <c r="BO44" t="s">
        <v>35</v>
      </c>
      <c r="BV44">
        <v>3</v>
      </c>
      <c r="BW44">
        <v>5</v>
      </c>
      <c r="BX44">
        <v>2</v>
      </c>
      <c r="BY44">
        <v>1</v>
      </c>
      <c r="BZ44">
        <v>1</v>
      </c>
      <c r="CA44">
        <v>1</v>
      </c>
      <c r="CB44">
        <v>2</v>
      </c>
      <c r="CC44">
        <v>5</v>
      </c>
      <c r="CD44">
        <v>5</v>
      </c>
    </row>
    <row r="45" spans="1:82" x14ac:dyDescent="0.25">
      <c r="A45">
        <v>756</v>
      </c>
      <c r="B45" t="s">
        <v>7</v>
      </c>
      <c r="C45">
        <v>226</v>
      </c>
      <c r="D45" t="s">
        <v>8</v>
      </c>
      <c r="E45">
        <v>3052</v>
      </c>
      <c r="F45" t="s">
        <v>9</v>
      </c>
      <c r="G45">
        <v>4058155</v>
      </c>
      <c r="H45" t="s">
        <v>10</v>
      </c>
      <c r="I45" t="s">
        <v>11</v>
      </c>
      <c r="J45" t="s">
        <v>12</v>
      </c>
      <c r="K45" t="s">
        <v>130</v>
      </c>
      <c r="L45" t="s">
        <v>37</v>
      </c>
      <c r="M45" t="s">
        <v>38</v>
      </c>
      <c r="N45" t="s">
        <v>98</v>
      </c>
      <c r="O45" t="s">
        <v>57</v>
      </c>
      <c r="P45" t="s">
        <v>58</v>
      </c>
      <c r="Q45" t="s">
        <v>109</v>
      </c>
      <c r="R45" t="s">
        <v>110</v>
      </c>
      <c r="S45" t="s">
        <v>349</v>
      </c>
      <c r="T45" t="s">
        <v>41</v>
      </c>
      <c r="U45" t="s">
        <v>22</v>
      </c>
      <c r="V45" t="s">
        <v>121</v>
      </c>
      <c r="W45" t="s">
        <v>122</v>
      </c>
      <c r="X45" t="s">
        <v>45</v>
      </c>
      <c r="Y45" t="s">
        <v>46</v>
      </c>
      <c r="Z45" t="s">
        <v>123</v>
      </c>
      <c r="AA45" t="s">
        <v>428</v>
      </c>
      <c r="AB45" t="str">
        <f>TRIM(Tabela1[[#This Row],[Qual sua ocupação atualmente?]])</f>
        <v>Estagiário</v>
      </c>
      <c r="AC45" t="s">
        <v>112</v>
      </c>
      <c r="AD45" s="6" t="s">
        <v>116</v>
      </c>
      <c r="AE45" s="6" t="s">
        <v>404</v>
      </c>
      <c r="AF45" t="s">
        <v>91</v>
      </c>
      <c r="AG45" t="s">
        <v>113</v>
      </c>
      <c r="AH45" t="s">
        <v>51</v>
      </c>
      <c r="AK45" t="s">
        <v>66</v>
      </c>
      <c r="AZ45" t="s">
        <v>69</v>
      </c>
      <c r="BA45" t="s">
        <v>77</v>
      </c>
      <c r="BB45" t="s">
        <v>133</v>
      </c>
      <c r="BK45" t="s">
        <v>70</v>
      </c>
      <c r="BL45" t="s">
        <v>89</v>
      </c>
      <c r="BM45" t="s">
        <v>85</v>
      </c>
      <c r="BT45" t="s">
        <v>54</v>
      </c>
      <c r="BV45">
        <v>2</v>
      </c>
      <c r="BW45">
        <v>2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5</v>
      </c>
      <c r="CD45">
        <v>5</v>
      </c>
    </row>
    <row r="46" spans="1:82" x14ac:dyDescent="0.25">
      <c r="A46">
        <v>756</v>
      </c>
      <c r="B46" t="s">
        <v>7</v>
      </c>
      <c r="C46">
        <v>226</v>
      </c>
      <c r="D46" t="s">
        <v>8</v>
      </c>
      <c r="E46">
        <v>3052</v>
      </c>
      <c r="F46" t="s">
        <v>9</v>
      </c>
      <c r="G46">
        <v>4393213</v>
      </c>
      <c r="H46" t="s">
        <v>10</v>
      </c>
      <c r="I46" t="s">
        <v>95</v>
      </c>
      <c r="J46" t="s">
        <v>129</v>
      </c>
      <c r="K46" t="s">
        <v>108</v>
      </c>
      <c r="L46" t="s">
        <v>37</v>
      </c>
      <c r="M46" t="s">
        <v>38</v>
      </c>
      <c r="N46" t="s">
        <v>98</v>
      </c>
      <c r="O46" t="s">
        <v>57</v>
      </c>
      <c r="P46" t="s">
        <v>58</v>
      </c>
      <c r="Q46" t="s">
        <v>19</v>
      </c>
      <c r="R46" t="s">
        <v>20</v>
      </c>
      <c r="S46" t="s">
        <v>349</v>
      </c>
      <c r="T46" t="s">
        <v>21</v>
      </c>
      <c r="U46" t="s">
        <v>22</v>
      </c>
      <c r="V46" t="s">
        <v>121</v>
      </c>
      <c r="W46" t="s">
        <v>122</v>
      </c>
      <c r="X46" t="s">
        <v>45</v>
      </c>
      <c r="Y46" t="s">
        <v>46</v>
      </c>
      <c r="Z46" t="s">
        <v>118</v>
      </c>
      <c r="AA46" t="s">
        <v>364</v>
      </c>
      <c r="AB46" t="str">
        <f>TRIM(Tabela1[[#This Row],[Qual sua ocupação atualmente?]])</f>
        <v>Empregado de empresa privada sem cargo de chefia</v>
      </c>
      <c r="AC46" t="s">
        <v>83</v>
      </c>
      <c r="AD46" s="6" t="s">
        <v>29</v>
      </c>
      <c r="AE46" s="6" t="s">
        <v>402</v>
      </c>
      <c r="AF46" t="s">
        <v>91</v>
      </c>
      <c r="AG46" t="s">
        <v>156</v>
      </c>
      <c r="AH46" t="s">
        <v>157</v>
      </c>
      <c r="AK46" t="s">
        <v>66</v>
      </c>
      <c r="BA46" t="s">
        <v>77</v>
      </c>
      <c r="BJ46" t="s">
        <v>77</v>
      </c>
      <c r="BU46" t="s">
        <v>158</v>
      </c>
      <c r="BV46">
        <v>1</v>
      </c>
      <c r="BW46">
        <v>4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5</v>
      </c>
      <c r="CD46">
        <v>2</v>
      </c>
    </row>
    <row r="47" spans="1:82" x14ac:dyDescent="0.25">
      <c r="A47">
        <v>756</v>
      </c>
      <c r="B47" t="s">
        <v>7</v>
      </c>
      <c r="C47">
        <v>226</v>
      </c>
      <c r="D47" t="s">
        <v>8</v>
      </c>
      <c r="E47">
        <v>3052</v>
      </c>
      <c r="F47" t="s">
        <v>9</v>
      </c>
      <c r="G47">
        <v>4466359</v>
      </c>
      <c r="H47" t="s">
        <v>10</v>
      </c>
      <c r="I47" t="s">
        <v>11</v>
      </c>
      <c r="J47" t="s">
        <v>129</v>
      </c>
      <c r="K47" t="s">
        <v>130</v>
      </c>
      <c r="L47" t="s">
        <v>37</v>
      </c>
      <c r="M47" t="s">
        <v>38</v>
      </c>
      <c r="N47" t="s">
        <v>98</v>
      </c>
      <c r="O47" t="s">
        <v>57</v>
      </c>
      <c r="P47" t="s">
        <v>18</v>
      </c>
      <c r="Q47" t="s">
        <v>19</v>
      </c>
      <c r="R47" t="s">
        <v>60</v>
      </c>
      <c r="S47" t="s">
        <v>349</v>
      </c>
      <c r="T47" t="s">
        <v>41</v>
      </c>
      <c r="U47" t="s">
        <v>22</v>
      </c>
      <c r="V47" t="s">
        <v>147</v>
      </c>
      <c r="W47" t="s">
        <v>122</v>
      </c>
      <c r="X47" t="s">
        <v>45</v>
      </c>
      <c r="Y47" t="s">
        <v>88</v>
      </c>
      <c r="Z47" t="s">
        <v>118</v>
      </c>
      <c r="AA47" t="s">
        <v>364</v>
      </c>
      <c r="AB47" t="str">
        <f>TRIM(Tabela1[[#This Row],[Qual sua ocupação atualmente?]])</f>
        <v>Empregado de empresa privada sem cargo de chefia</v>
      </c>
      <c r="AC47" t="s">
        <v>124</v>
      </c>
      <c r="AD47" s="6" t="s">
        <v>29</v>
      </c>
      <c r="AE47" s="6" t="s">
        <v>407</v>
      </c>
      <c r="AF47" t="s">
        <v>91</v>
      </c>
      <c r="AG47" t="s">
        <v>159</v>
      </c>
      <c r="AH47" t="s">
        <v>32</v>
      </c>
      <c r="AI47" t="s">
        <v>33</v>
      </c>
      <c r="AY47" t="s">
        <v>78</v>
      </c>
      <c r="AZ47" t="s">
        <v>69</v>
      </c>
      <c r="BA47" t="s">
        <v>77</v>
      </c>
      <c r="BH47" t="s">
        <v>78</v>
      </c>
      <c r="BL47" t="s">
        <v>89</v>
      </c>
      <c r="BO47" t="s">
        <v>35</v>
      </c>
      <c r="BQ47" t="s">
        <v>53</v>
      </c>
      <c r="BT47" t="s">
        <v>54</v>
      </c>
      <c r="BV47">
        <v>1</v>
      </c>
      <c r="BW47">
        <v>2</v>
      </c>
      <c r="BX47">
        <v>1</v>
      </c>
      <c r="BY47">
        <v>1</v>
      </c>
      <c r="BZ47">
        <v>1</v>
      </c>
      <c r="CA47">
        <v>1</v>
      </c>
      <c r="CB47">
        <v>2</v>
      </c>
      <c r="CC47">
        <v>3</v>
      </c>
      <c r="CD47">
        <v>2</v>
      </c>
    </row>
    <row r="48" spans="1:82" x14ac:dyDescent="0.25">
      <c r="A48">
        <v>756</v>
      </c>
      <c r="B48" t="s">
        <v>7</v>
      </c>
      <c r="C48">
        <v>226</v>
      </c>
      <c r="D48" t="s">
        <v>8</v>
      </c>
      <c r="E48">
        <v>3052</v>
      </c>
      <c r="F48" t="s">
        <v>9</v>
      </c>
      <c r="G48">
        <v>4464672</v>
      </c>
      <c r="H48" t="s">
        <v>10</v>
      </c>
      <c r="I48" t="s">
        <v>11</v>
      </c>
      <c r="J48" t="s">
        <v>129</v>
      </c>
      <c r="K48" t="s">
        <v>130</v>
      </c>
      <c r="L48" t="s">
        <v>37</v>
      </c>
      <c r="M48" t="s">
        <v>15</v>
      </c>
      <c r="N48" t="s">
        <v>98</v>
      </c>
      <c r="O48" t="s">
        <v>57</v>
      </c>
      <c r="P48" t="s">
        <v>106</v>
      </c>
      <c r="Q48" t="s">
        <v>87</v>
      </c>
      <c r="R48" t="s">
        <v>20</v>
      </c>
      <c r="S48" t="s">
        <v>348</v>
      </c>
      <c r="T48" t="s">
        <v>41</v>
      </c>
      <c r="U48" t="s">
        <v>22</v>
      </c>
      <c r="V48" t="s">
        <v>121</v>
      </c>
      <c r="W48" t="s">
        <v>122</v>
      </c>
      <c r="X48" t="s">
        <v>45</v>
      </c>
      <c r="Y48" t="s">
        <v>46</v>
      </c>
      <c r="Z48" t="s">
        <v>118</v>
      </c>
      <c r="AA48" t="s">
        <v>305</v>
      </c>
      <c r="AB48" t="str">
        <f>TRIM(Tabela1[[#This Row],[Qual sua ocupação atualmente?]])</f>
        <v>Outro</v>
      </c>
      <c r="AC48" t="s">
        <v>124</v>
      </c>
      <c r="AD48" s="6" t="s">
        <v>116</v>
      </c>
      <c r="AE48" s="6" t="s">
        <v>402</v>
      </c>
      <c r="AF48" t="s">
        <v>74</v>
      </c>
      <c r="AG48" t="s">
        <v>113</v>
      </c>
      <c r="AH48" t="s">
        <v>132</v>
      </c>
      <c r="AI48" t="s">
        <v>33</v>
      </c>
      <c r="AV48" t="s">
        <v>68</v>
      </c>
      <c r="AZ48" t="s">
        <v>69</v>
      </c>
      <c r="BA48" t="s">
        <v>77</v>
      </c>
      <c r="BI48" t="s">
        <v>69</v>
      </c>
      <c r="BJ48" t="s">
        <v>77</v>
      </c>
      <c r="BL48" t="s">
        <v>89</v>
      </c>
      <c r="BM48" t="s">
        <v>85</v>
      </c>
      <c r="BO48" t="s">
        <v>35</v>
      </c>
      <c r="BV48">
        <v>1</v>
      </c>
      <c r="BW48">
        <v>1</v>
      </c>
      <c r="BX48">
        <v>3</v>
      </c>
      <c r="BY48">
        <v>1</v>
      </c>
      <c r="BZ48">
        <v>1</v>
      </c>
      <c r="CA48">
        <v>4</v>
      </c>
      <c r="CB48">
        <v>1</v>
      </c>
      <c r="CC48">
        <v>4</v>
      </c>
      <c r="CD48">
        <v>4</v>
      </c>
    </row>
    <row r="49" spans="1:82" x14ac:dyDescent="0.25">
      <c r="A49">
        <v>756</v>
      </c>
      <c r="B49" t="s">
        <v>7</v>
      </c>
      <c r="C49">
        <v>226</v>
      </c>
      <c r="D49" t="s">
        <v>8</v>
      </c>
      <c r="E49">
        <v>3052</v>
      </c>
      <c r="F49" t="s">
        <v>9</v>
      </c>
      <c r="G49">
        <v>4556837</v>
      </c>
      <c r="H49" t="s">
        <v>10</v>
      </c>
      <c r="I49" t="s">
        <v>11</v>
      </c>
      <c r="J49" t="s">
        <v>81</v>
      </c>
      <c r="K49" t="s">
        <v>36</v>
      </c>
      <c r="L49" t="s">
        <v>71</v>
      </c>
      <c r="M49" t="s">
        <v>38</v>
      </c>
      <c r="N49" t="s">
        <v>82</v>
      </c>
      <c r="O49" t="s">
        <v>17</v>
      </c>
      <c r="P49" t="s">
        <v>18</v>
      </c>
      <c r="Q49" t="s">
        <v>87</v>
      </c>
      <c r="R49" t="s">
        <v>110</v>
      </c>
      <c r="S49" t="s">
        <v>346</v>
      </c>
      <c r="T49" t="s">
        <v>136</v>
      </c>
      <c r="U49" t="s">
        <v>22</v>
      </c>
      <c r="V49" t="s">
        <v>61</v>
      </c>
      <c r="W49" t="s">
        <v>122</v>
      </c>
      <c r="X49" t="s">
        <v>45</v>
      </c>
      <c r="Y49" t="s">
        <v>62</v>
      </c>
      <c r="Z49" t="s">
        <v>27</v>
      </c>
      <c r="AA49" t="s">
        <v>367</v>
      </c>
      <c r="AB49" t="str">
        <f>TRIM(Tabela1[[#This Row],[Qual sua ocupação atualmente?]])</f>
        <v>Funcionário público com função de chefia</v>
      </c>
      <c r="AC49" t="s">
        <v>112</v>
      </c>
      <c r="AD49" s="6" t="s">
        <v>49</v>
      </c>
      <c r="AE49" s="6" t="s">
        <v>402</v>
      </c>
      <c r="AF49" t="s">
        <v>91</v>
      </c>
      <c r="AG49" t="s">
        <v>113</v>
      </c>
      <c r="AH49" t="s">
        <v>32</v>
      </c>
      <c r="AI49" t="s">
        <v>33</v>
      </c>
      <c r="AU49" t="s">
        <v>105</v>
      </c>
      <c r="BN49" t="s">
        <v>48</v>
      </c>
      <c r="BO49" t="s">
        <v>35</v>
      </c>
      <c r="BV49">
        <v>1</v>
      </c>
      <c r="BW49">
        <v>2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5</v>
      </c>
      <c r="CD49">
        <v>2</v>
      </c>
    </row>
    <row r="50" spans="1:82" x14ac:dyDescent="0.25">
      <c r="A50">
        <v>756</v>
      </c>
      <c r="B50" t="s">
        <v>7</v>
      </c>
      <c r="C50">
        <v>226</v>
      </c>
      <c r="D50" t="s">
        <v>8</v>
      </c>
      <c r="E50">
        <v>3052</v>
      </c>
      <c r="F50" t="s">
        <v>9</v>
      </c>
      <c r="G50">
        <v>2954364</v>
      </c>
      <c r="H50" t="s">
        <v>10</v>
      </c>
      <c r="I50" t="s">
        <v>11</v>
      </c>
      <c r="J50" t="s">
        <v>12</v>
      </c>
      <c r="K50" t="s">
        <v>36</v>
      </c>
      <c r="L50" t="s">
        <v>71</v>
      </c>
      <c r="M50" t="s">
        <v>97</v>
      </c>
      <c r="N50" t="s">
        <v>16</v>
      </c>
      <c r="O50" t="s">
        <v>17</v>
      </c>
      <c r="P50" t="s">
        <v>126</v>
      </c>
      <c r="Q50" t="s">
        <v>87</v>
      </c>
      <c r="R50" t="s">
        <v>20</v>
      </c>
      <c r="S50" t="s">
        <v>346</v>
      </c>
      <c r="T50" t="s">
        <v>41</v>
      </c>
      <c r="U50" t="s">
        <v>22</v>
      </c>
      <c r="V50" t="s">
        <v>61</v>
      </c>
      <c r="W50" t="s">
        <v>44</v>
      </c>
      <c r="X50" t="s">
        <v>45</v>
      </c>
      <c r="Y50" t="s">
        <v>62</v>
      </c>
      <c r="Z50" t="s">
        <v>118</v>
      </c>
      <c r="AA50" t="s">
        <v>305</v>
      </c>
      <c r="AB50" t="str">
        <f>TRIM(Tabela1[[#This Row],[Qual sua ocupação atualmente?]])</f>
        <v>Outro</v>
      </c>
      <c r="AC50" t="s">
        <v>83</v>
      </c>
      <c r="AD50" s="6" t="s">
        <v>29</v>
      </c>
      <c r="AE50" s="6" t="s">
        <v>404</v>
      </c>
      <c r="AF50" t="s">
        <v>74</v>
      </c>
      <c r="AG50" t="s">
        <v>162</v>
      </c>
      <c r="AH50" t="s">
        <v>51</v>
      </c>
      <c r="AJ50" t="s">
        <v>104</v>
      </c>
      <c r="AK50" t="s">
        <v>66</v>
      </c>
      <c r="AL50" t="s">
        <v>76</v>
      </c>
      <c r="AO50" t="s">
        <v>114</v>
      </c>
      <c r="AP50" t="s">
        <v>153</v>
      </c>
      <c r="AQ50" t="s">
        <v>115</v>
      </c>
      <c r="AV50" t="s">
        <v>68</v>
      </c>
      <c r="AW50" t="s">
        <v>52</v>
      </c>
      <c r="BA50" t="s">
        <v>77</v>
      </c>
      <c r="BB50" t="s">
        <v>133</v>
      </c>
      <c r="BJ50" t="s">
        <v>77</v>
      </c>
      <c r="BK50" t="s">
        <v>70</v>
      </c>
      <c r="BL50" t="s">
        <v>89</v>
      </c>
      <c r="BO50" t="s">
        <v>35</v>
      </c>
      <c r="BQ50" t="s">
        <v>53</v>
      </c>
      <c r="BT50" t="s">
        <v>54</v>
      </c>
      <c r="BV50">
        <v>5</v>
      </c>
      <c r="BW50">
        <v>5</v>
      </c>
      <c r="BX50">
        <v>5</v>
      </c>
      <c r="BY50">
        <v>1</v>
      </c>
      <c r="BZ50">
        <v>1</v>
      </c>
      <c r="CA50">
        <v>5</v>
      </c>
      <c r="CB50">
        <v>5</v>
      </c>
      <c r="CC50">
        <v>5</v>
      </c>
      <c r="CD50">
        <v>1</v>
      </c>
    </row>
    <row r="51" spans="1:82" x14ac:dyDescent="0.25">
      <c r="A51">
        <v>756</v>
      </c>
      <c r="B51" t="s">
        <v>7</v>
      </c>
      <c r="C51">
        <v>226</v>
      </c>
      <c r="D51" t="s">
        <v>8</v>
      </c>
      <c r="E51">
        <v>3052</v>
      </c>
      <c r="F51" t="s">
        <v>9</v>
      </c>
      <c r="G51">
        <v>4541908</v>
      </c>
      <c r="H51" t="s">
        <v>55</v>
      </c>
      <c r="I51" t="s">
        <v>119</v>
      </c>
      <c r="J51" t="s">
        <v>129</v>
      </c>
      <c r="K51" t="s">
        <v>108</v>
      </c>
      <c r="L51" t="s">
        <v>71</v>
      </c>
      <c r="M51" t="s">
        <v>97</v>
      </c>
      <c r="N51" t="s">
        <v>98</v>
      </c>
      <c r="O51" t="s">
        <v>163</v>
      </c>
      <c r="P51" t="s">
        <v>58</v>
      </c>
      <c r="Q51" t="s">
        <v>87</v>
      </c>
      <c r="R51" t="s">
        <v>99</v>
      </c>
      <c r="S51" t="s">
        <v>347</v>
      </c>
      <c r="T51" t="s">
        <v>41</v>
      </c>
      <c r="U51" t="s">
        <v>42</v>
      </c>
      <c r="V51" t="s">
        <v>111</v>
      </c>
      <c r="W51" t="s">
        <v>122</v>
      </c>
      <c r="X51" t="s">
        <v>45</v>
      </c>
      <c r="Y51" t="s">
        <v>62</v>
      </c>
      <c r="Z51" t="s">
        <v>118</v>
      </c>
      <c r="AA51" t="s">
        <v>305</v>
      </c>
      <c r="AB51" t="str">
        <f>TRIM(Tabela1[[#This Row],[Qual sua ocupação atualmente?]])</f>
        <v>Outro</v>
      </c>
      <c r="AC51" t="s">
        <v>48</v>
      </c>
      <c r="AD51" s="6" t="s">
        <v>29</v>
      </c>
      <c r="AE51" s="6" t="s">
        <v>404</v>
      </c>
      <c r="AF51" t="s">
        <v>102</v>
      </c>
      <c r="AG51" t="s">
        <v>162</v>
      </c>
      <c r="AH51" t="s">
        <v>51</v>
      </c>
      <c r="AK51" t="s">
        <v>66</v>
      </c>
      <c r="AQ51" t="s">
        <v>115</v>
      </c>
      <c r="AR51" t="s">
        <v>67</v>
      </c>
      <c r="AV51" t="s">
        <v>68</v>
      </c>
      <c r="AZ51" t="s">
        <v>69</v>
      </c>
      <c r="BA51" t="s">
        <v>77</v>
      </c>
      <c r="BJ51" t="s">
        <v>77</v>
      </c>
      <c r="BK51" t="s">
        <v>70</v>
      </c>
      <c r="BO51" t="s">
        <v>35</v>
      </c>
      <c r="BQ51" t="s">
        <v>53</v>
      </c>
      <c r="BV51">
        <v>2</v>
      </c>
      <c r="BW51">
        <v>3</v>
      </c>
      <c r="BX51">
        <v>3</v>
      </c>
      <c r="BY51">
        <v>2</v>
      </c>
      <c r="BZ51">
        <v>1</v>
      </c>
      <c r="CA51">
        <v>1</v>
      </c>
      <c r="CB51">
        <v>1</v>
      </c>
      <c r="CC51">
        <v>5</v>
      </c>
      <c r="CD51">
        <v>4</v>
      </c>
    </row>
    <row r="52" spans="1:82" x14ac:dyDescent="0.25">
      <c r="A52">
        <v>756</v>
      </c>
      <c r="B52" t="s">
        <v>7</v>
      </c>
      <c r="C52">
        <v>226</v>
      </c>
      <c r="D52" t="s">
        <v>8</v>
      </c>
      <c r="E52">
        <v>3052</v>
      </c>
      <c r="F52" t="s">
        <v>9</v>
      </c>
      <c r="G52">
        <v>4559946</v>
      </c>
      <c r="H52" t="s">
        <v>10</v>
      </c>
      <c r="I52" t="s">
        <v>11</v>
      </c>
      <c r="J52" t="s">
        <v>12</v>
      </c>
      <c r="K52" t="s">
        <v>108</v>
      </c>
      <c r="L52" t="s">
        <v>14</v>
      </c>
      <c r="M52" t="s">
        <v>38</v>
      </c>
      <c r="N52" t="s">
        <v>98</v>
      </c>
      <c r="O52" t="s">
        <v>57</v>
      </c>
      <c r="P52" t="s">
        <v>106</v>
      </c>
      <c r="Q52" t="s">
        <v>87</v>
      </c>
      <c r="R52" t="s">
        <v>99</v>
      </c>
      <c r="S52" t="s">
        <v>346</v>
      </c>
      <c r="T52" t="s">
        <v>41</v>
      </c>
      <c r="U52" t="s">
        <v>42</v>
      </c>
      <c r="V52" t="s">
        <v>121</v>
      </c>
      <c r="W52" t="s">
        <v>122</v>
      </c>
      <c r="X52" t="s">
        <v>45</v>
      </c>
      <c r="Y52" t="s">
        <v>26</v>
      </c>
      <c r="Z52" t="s">
        <v>118</v>
      </c>
      <c r="AA52" t="s">
        <v>364</v>
      </c>
      <c r="AB52" t="str">
        <f>TRIM(Tabela1[[#This Row],[Qual sua ocupação atualmente?]])</f>
        <v>Empregado de empresa privada sem cargo de chefia</v>
      </c>
      <c r="AC52" t="s">
        <v>124</v>
      </c>
      <c r="AD52" s="6" t="s">
        <v>49</v>
      </c>
      <c r="AE52" s="6" t="s">
        <v>404</v>
      </c>
      <c r="AF52" t="s">
        <v>74</v>
      </c>
      <c r="AG52" t="s">
        <v>117</v>
      </c>
      <c r="AH52" t="s">
        <v>51</v>
      </c>
      <c r="AR52" t="s">
        <v>67</v>
      </c>
      <c r="BA52" t="s">
        <v>77</v>
      </c>
      <c r="BL52" t="s">
        <v>89</v>
      </c>
      <c r="BO52" t="s">
        <v>35</v>
      </c>
      <c r="BV52">
        <v>1</v>
      </c>
      <c r="BW52">
        <v>5</v>
      </c>
      <c r="BX52">
        <v>1</v>
      </c>
      <c r="BY52">
        <v>5</v>
      </c>
      <c r="BZ52">
        <v>1</v>
      </c>
      <c r="CA52">
        <v>5</v>
      </c>
      <c r="CB52">
        <v>1</v>
      </c>
      <c r="CC52">
        <v>5</v>
      </c>
      <c r="CD52">
        <v>4</v>
      </c>
    </row>
    <row r="53" spans="1:82" x14ac:dyDescent="0.25">
      <c r="A53">
        <v>756</v>
      </c>
      <c r="B53" t="s">
        <v>7</v>
      </c>
      <c r="C53">
        <v>226</v>
      </c>
      <c r="D53" t="s">
        <v>8</v>
      </c>
      <c r="E53">
        <v>3052</v>
      </c>
      <c r="F53" t="s">
        <v>9</v>
      </c>
      <c r="G53">
        <v>4572457</v>
      </c>
      <c r="H53" t="s">
        <v>10</v>
      </c>
      <c r="I53" t="s">
        <v>11</v>
      </c>
      <c r="J53" t="s">
        <v>12</v>
      </c>
      <c r="K53" t="s">
        <v>130</v>
      </c>
      <c r="L53" t="s">
        <v>37</v>
      </c>
      <c r="M53" t="s">
        <v>38</v>
      </c>
      <c r="N53" t="s">
        <v>98</v>
      </c>
      <c r="O53" t="s">
        <v>164</v>
      </c>
      <c r="P53" t="s">
        <v>39</v>
      </c>
      <c r="Q53" t="s">
        <v>40</v>
      </c>
      <c r="R53" t="s">
        <v>40</v>
      </c>
      <c r="S53" t="s">
        <v>349</v>
      </c>
      <c r="T53" t="s">
        <v>41</v>
      </c>
      <c r="U53" t="s">
        <v>42</v>
      </c>
      <c r="V53" t="s">
        <v>147</v>
      </c>
      <c r="W53" t="s">
        <v>122</v>
      </c>
      <c r="X53" t="s">
        <v>45</v>
      </c>
      <c r="Y53" t="s">
        <v>62</v>
      </c>
      <c r="Z53" t="s">
        <v>118</v>
      </c>
      <c r="AA53" t="s">
        <v>335</v>
      </c>
      <c r="AB53" t="str">
        <f>TRIM(Tabela1[[#This Row],[Qual sua ocupação atualmente?]])</f>
        <v>Não estou trabalhando atualmente</v>
      </c>
      <c r="AC53" t="s">
        <v>48</v>
      </c>
      <c r="AD53" s="6" t="s">
        <v>29</v>
      </c>
      <c r="AE53" s="6" t="s">
        <v>404</v>
      </c>
      <c r="AF53" t="s">
        <v>91</v>
      </c>
      <c r="AG53" t="s">
        <v>40</v>
      </c>
      <c r="AH53" t="s">
        <v>32</v>
      </c>
      <c r="AK53" t="s">
        <v>66</v>
      </c>
      <c r="AL53" t="s">
        <v>76</v>
      </c>
      <c r="AO53" t="s">
        <v>114</v>
      </c>
      <c r="AR53" t="s">
        <v>67</v>
      </c>
      <c r="AW53" t="s">
        <v>52</v>
      </c>
      <c r="AX53" t="s">
        <v>34</v>
      </c>
      <c r="AY53" t="s">
        <v>78</v>
      </c>
      <c r="AZ53" t="s">
        <v>69</v>
      </c>
      <c r="BA53" t="s">
        <v>77</v>
      </c>
      <c r="BF53" t="s">
        <v>52</v>
      </c>
      <c r="BG53" t="s">
        <v>34</v>
      </c>
      <c r="BI53" t="s">
        <v>69</v>
      </c>
      <c r="BJ53" t="s">
        <v>77</v>
      </c>
      <c r="BL53" t="s">
        <v>89</v>
      </c>
      <c r="BQ53" t="s">
        <v>53</v>
      </c>
      <c r="BV53">
        <v>2</v>
      </c>
      <c r="BW53">
        <v>5</v>
      </c>
      <c r="BX53">
        <v>2</v>
      </c>
      <c r="BY53">
        <v>3</v>
      </c>
      <c r="BZ53">
        <v>1</v>
      </c>
      <c r="CA53">
        <v>3</v>
      </c>
      <c r="CB53">
        <v>5</v>
      </c>
      <c r="CC53">
        <v>5</v>
      </c>
      <c r="CD53">
        <v>3</v>
      </c>
    </row>
    <row r="54" spans="1:82" x14ac:dyDescent="0.25">
      <c r="A54">
        <v>756</v>
      </c>
      <c r="B54" t="s">
        <v>7</v>
      </c>
      <c r="C54">
        <v>226</v>
      </c>
      <c r="D54" t="s">
        <v>8</v>
      </c>
      <c r="E54">
        <v>3052</v>
      </c>
      <c r="F54" t="s">
        <v>9</v>
      </c>
      <c r="G54">
        <v>4572478</v>
      </c>
      <c r="H54" t="s">
        <v>10</v>
      </c>
      <c r="I54" t="s">
        <v>165</v>
      </c>
      <c r="J54" t="s">
        <v>12</v>
      </c>
      <c r="K54" t="s">
        <v>56</v>
      </c>
      <c r="L54" t="s">
        <v>37</v>
      </c>
      <c r="M54" t="s">
        <v>38</v>
      </c>
      <c r="N54" t="s">
        <v>98</v>
      </c>
      <c r="O54" t="s">
        <v>17</v>
      </c>
      <c r="P54" t="s">
        <v>39</v>
      </c>
      <c r="Q54" t="s">
        <v>40</v>
      </c>
      <c r="R54" t="s">
        <v>40</v>
      </c>
      <c r="S54" t="s">
        <v>349</v>
      </c>
      <c r="T54" t="s">
        <v>21</v>
      </c>
      <c r="U54" t="s">
        <v>42</v>
      </c>
      <c r="V54" t="s">
        <v>111</v>
      </c>
      <c r="W54" t="s">
        <v>44</v>
      </c>
      <c r="X54" t="s">
        <v>45</v>
      </c>
      <c r="Y54" t="s">
        <v>62</v>
      </c>
      <c r="Z54" t="s">
        <v>47</v>
      </c>
      <c r="AA54" t="s">
        <v>373</v>
      </c>
      <c r="AB54" t="str">
        <f>TRIM(Tabela1[[#This Row],[Qual sua ocupação atualmente?]])</f>
        <v>Dona de casa</v>
      </c>
      <c r="AC54" t="s">
        <v>48</v>
      </c>
      <c r="AD54" s="6" t="s">
        <v>137</v>
      </c>
      <c r="AE54" s="6" t="s">
        <v>405</v>
      </c>
      <c r="AF54" t="s">
        <v>91</v>
      </c>
      <c r="AG54" t="s">
        <v>40</v>
      </c>
      <c r="AH54" t="s">
        <v>32</v>
      </c>
      <c r="AK54" t="s">
        <v>66</v>
      </c>
      <c r="AV54" t="s">
        <v>68</v>
      </c>
      <c r="AW54" t="s">
        <v>52</v>
      </c>
      <c r="AX54" t="s">
        <v>34</v>
      </c>
      <c r="AY54" t="s">
        <v>78</v>
      </c>
      <c r="AZ54" t="s">
        <v>69</v>
      </c>
      <c r="BA54" t="s">
        <v>77</v>
      </c>
      <c r="BJ54" t="s">
        <v>77</v>
      </c>
      <c r="BL54" t="s">
        <v>89</v>
      </c>
      <c r="BM54" t="s">
        <v>85</v>
      </c>
      <c r="BP54" t="s">
        <v>79</v>
      </c>
      <c r="BQ54" t="s">
        <v>53</v>
      </c>
      <c r="BV54">
        <v>3</v>
      </c>
      <c r="BW54">
        <v>3</v>
      </c>
      <c r="BX54">
        <v>2</v>
      </c>
      <c r="BY54">
        <v>1</v>
      </c>
      <c r="BZ54">
        <v>1</v>
      </c>
      <c r="CA54">
        <v>1</v>
      </c>
      <c r="CB54">
        <v>1</v>
      </c>
      <c r="CC54">
        <v>5</v>
      </c>
      <c r="CD54">
        <v>3</v>
      </c>
    </row>
    <row r="55" spans="1:82" x14ac:dyDescent="0.25">
      <c r="A55">
        <v>756</v>
      </c>
      <c r="B55" t="s">
        <v>7</v>
      </c>
      <c r="C55">
        <v>226</v>
      </c>
      <c r="D55" t="s">
        <v>8</v>
      </c>
      <c r="E55">
        <v>3052</v>
      </c>
      <c r="F55" t="s">
        <v>9</v>
      </c>
      <c r="G55">
        <v>4575496</v>
      </c>
      <c r="H55" t="s">
        <v>10</v>
      </c>
      <c r="I55" t="s">
        <v>11</v>
      </c>
      <c r="J55" t="s">
        <v>81</v>
      </c>
      <c r="K55" t="s">
        <v>130</v>
      </c>
      <c r="L55" t="s">
        <v>37</v>
      </c>
      <c r="M55" t="s">
        <v>38</v>
      </c>
      <c r="N55" t="s">
        <v>98</v>
      </c>
      <c r="O55" t="s">
        <v>131</v>
      </c>
      <c r="P55" t="s">
        <v>58</v>
      </c>
      <c r="Q55" t="s">
        <v>109</v>
      </c>
      <c r="R55" t="s">
        <v>110</v>
      </c>
      <c r="S55" t="s">
        <v>349</v>
      </c>
      <c r="T55" t="s">
        <v>21</v>
      </c>
      <c r="U55" t="s">
        <v>22</v>
      </c>
      <c r="V55" t="s">
        <v>147</v>
      </c>
      <c r="W55" t="s">
        <v>122</v>
      </c>
      <c r="X55" t="s">
        <v>45</v>
      </c>
      <c r="Y55" t="s">
        <v>26</v>
      </c>
      <c r="Z55" t="s">
        <v>118</v>
      </c>
      <c r="AA55" t="s">
        <v>428</v>
      </c>
      <c r="AB55" t="str">
        <f>TRIM(Tabela1[[#This Row],[Qual sua ocupação atualmente?]])</f>
        <v>Estagiário</v>
      </c>
      <c r="AC55" t="s">
        <v>28</v>
      </c>
      <c r="AD55" s="6" t="s">
        <v>29</v>
      </c>
      <c r="AE55" s="6" t="s">
        <v>406</v>
      </c>
      <c r="AF55" t="s">
        <v>64</v>
      </c>
      <c r="AG55" t="s">
        <v>166</v>
      </c>
      <c r="AH55" t="s">
        <v>167</v>
      </c>
      <c r="AK55" t="s">
        <v>66</v>
      </c>
      <c r="AL55" t="s">
        <v>76</v>
      </c>
      <c r="AS55" t="s">
        <v>145</v>
      </c>
      <c r="BA55" t="s">
        <v>77</v>
      </c>
      <c r="BI55" t="s">
        <v>69</v>
      </c>
      <c r="BJ55" t="s">
        <v>77</v>
      </c>
      <c r="BL55" t="s">
        <v>89</v>
      </c>
      <c r="BM55" t="s">
        <v>85</v>
      </c>
      <c r="BP55" t="s">
        <v>79</v>
      </c>
      <c r="BQ55" t="s">
        <v>53</v>
      </c>
      <c r="BU55" t="s">
        <v>168</v>
      </c>
      <c r="BV55">
        <v>1</v>
      </c>
      <c r="BW55">
        <v>3</v>
      </c>
      <c r="BX55">
        <v>2</v>
      </c>
      <c r="BY55">
        <v>2</v>
      </c>
      <c r="BZ55">
        <v>1</v>
      </c>
      <c r="CA55">
        <v>2</v>
      </c>
      <c r="CB55">
        <v>1</v>
      </c>
      <c r="CC55">
        <v>5</v>
      </c>
      <c r="CD55">
        <v>5</v>
      </c>
    </row>
    <row r="56" spans="1:82" x14ac:dyDescent="0.25">
      <c r="A56">
        <v>756</v>
      </c>
      <c r="B56" t="s">
        <v>7</v>
      </c>
      <c r="C56">
        <v>226</v>
      </c>
      <c r="D56" t="s">
        <v>8</v>
      </c>
      <c r="E56">
        <v>3052</v>
      </c>
      <c r="F56" t="s">
        <v>9</v>
      </c>
      <c r="G56">
        <v>4582240</v>
      </c>
      <c r="H56" t="s">
        <v>10</v>
      </c>
      <c r="I56" t="s">
        <v>119</v>
      </c>
      <c r="J56" t="s">
        <v>81</v>
      </c>
      <c r="K56" t="s">
        <v>108</v>
      </c>
      <c r="L56" t="s">
        <v>37</v>
      </c>
      <c r="M56" t="s">
        <v>97</v>
      </c>
      <c r="N56" t="s">
        <v>82</v>
      </c>
      <c r="O56" t="s">
        <v>17</v>
      </c>
      <c r="P56" t="s">
        <v>126</v>
      </c>
      <c r="Q56" t="s">
        <v>59</v>
      </c>
      <c r="R56" t="s">
        <v>110</v>
      </c>
      <c r="S56" t="s">
        <v>349</v>
      </c>
      <c r="T56" t="s">
        <v>41</v>
      </c>
      <c r="U56" t="s">
        <v>42</v>
      </c>
      <c r="V56" t="s">
        <v>111</v>
      </c>
      <c r="W56" t="s">
        <v>122</v>
      </c>
      <c r="X56" t="s">
        <v>45</v>
      </c>
      <c r="Y56" t="s">
        <v>62</v>
      </c>
      <c r="Z56" t="s">
        <v>149</v>
      </c>
      <c r="AA56" t="s">
        <v>428</v>
      </c>
      <c r="AB56" t="str">
        <f>TRIM(Tabela1[[#This Row],[Qual sua ocupação atualmente?]])</f>
        <v>Estagiário</v>
      </c>
      <c r="AC56" t="s">
        <v>112</v>
      </c>
      <c r="AD56" s="6" t="s">
        <v>116</v>
      </c>
      <c r="AE56" s="6" t="s">
        <v>405</v>
      </c>
      <c r="AF56" t="s">
        <v>30</v>
      </c>
      <c r="AG56" t="s">
        <v>65</v>
      </c>
      <c r="AH56" t="s">
        <v>75</v>
      </c>
      <c r="AI56" t="s">
        <v>33</v>
      </c>
      <c r="BC56" t="s">
        <v>48</v>
      </c>
      <c r="BL56" t="s">
        <v>89</v>
      </c>
      <c r="BO56" t="s">
        <v>35</v>
      </c>
      <c r="BV56">
        <v>1</v>
      </c>
      <c r="BW56">
        <v>5</v>
      </c>
      <c r="BX56">
        <v>4</v>
      </c>
      <c r="BY56">
        <v>1</v>
      </c>
      <c r="BZ56">
        <v>1</v>
      </c>
      <c r="CA56">
        <v>1</v>
      </c>
      <c r="CB56">
        <v>1</v>
      </c>
      <c r="CC56">
        <v>5</v>
      </c>
      <c r="CD56">
        <v>1</v>
      </c>
    </row>
    <row r="57" spans="1:82" x14ac:dyDescent="0.25">
      <c r="A57">
        <v>756</v>
      </c>
      <c r="B57" t="s">
        <v>7</v>
      </c>
      <c r="C57">
        <v>226</v>
      </c>
      <c r="D57" t="s">
        <v>8</v>
      </c>
      <c r="E57">
        <v>3052</v>
      </c>
      <c r="F57" t="s">
        <v>9</v>
      </c>
      <c r="G57">
        <v>1904524</v>
      </c>
      <c r="H57" t="s">
        <v>10</v>
      </c>
      <c r="I57" t="s">
        <v>95</v>
      </c>
      <c r="J57" t="s">
        <v>81</v>
      </c>
      <c r="K57" t="s">
        <v>56</v>
      </c>
      <c r="L57" t="s">
        <v>37</v>
      </c>
      <c r="M57" t="s">
        <v>38</v>
      </c>
      <c r="N57" t="s">
        <v>98</v>
      </c>
      <c r="O57" t="s">
        <v>17</v>
      </c>
      <c r="P57" t="s">
        <v>18</v>
      </c>
      <c r="Q57" t="s">
        <v>19</v>
      </c>
      <c r="R57" t="s">
        <v>99</v>
      </c>
      <c r="S57" t="s">
        <v>349</v>
      </c>
      <c r="T57" t="s">
        <v>41</v>
      </c>
      <c r="U57" t="s">
        <v>22</v>
      </c>
      <c r="V57" t="s">
        <v>111</v>
      </c>
      <c r="W57" t="s">
        <v>122</v>
      </c>
      <c r="X57" t="s">
        <v>45</v>
      </c>
      <c r="Y57" t="s">
        <v>62</v>
      </c>
      <c r="Z57" t="s">
        <v>149</v>
      </c>
      <c r="AA57" t="s">
        <v>366</v>
      </c>
      <c r="AB57" t="str">
        <f>TRIM(Tabela1[[#This Row],[Qual sua ocupação atualmente?]])</f>
        <v>Funcionário público sem função de chefia</v>
      </c>
      <c r="AC57" t="s">
        <v>124</v>
      </c>
      <c r="AD57" s="6" t="s">
        <v>29</v>
      </c>
      <c r="AE57" s="6" t="s">
        <v>404</v>
      </c>
      <c r="AF57" t="s">
        <v>64</v>
      </c>
      <c r="AG57" t="s">
        <v>169</v>
      </c>
      <c r="AH57" t="s">
        <v>32</v>
      </c>
      <c r="AK57" t="s">
        <v>66</v>
      </c>
      <c r="AX57" t="s">
        <v>34</v>
      </c>
      <c r="BH57" t="s">
        <v>78</v>
      </c>
      <c r="BO57" t="s">
        <v>35</v>
      </c>
      <c r="BV57">
        <v>3</v>
      </c>
      <c r="BW57">
        <v>2</v>
      </c>
      <c r="BX57">
        <v>2</v>
      </c>
      <c r="BY57">
        <v>1</v>
      </c>
      <c r="BZ57">
        <v>1</v>
      </c>
      <c r="CA57">
        <v>1</v>
      </c>
      <c r="CB57">
        <v>1</v>
      </c>
      <c r="CC57">
        <v>5</v>
      </c>
      <c r="CD57">
        <v>3</v>
      </c>
    </row>
    <row r="58" spans="1:82" x14ac:dyDescent="0.25">
      <c r="A58">
        <v>756</v>
      </c>
      <c r="B58" t="s">
        <v>7</v>
      </c>
      <c r="C58">
        <v>226</v>
      </c>
      <c r="D58" t="s">
        <v>8</v>
      </c>
      <c r="E58">
        <v>3052</v>
      </c>
      <c r="F58" t="s">
        <v>9</v>
      </c>
      <c r="G58">
        <v>1008625</v>
      </c>
      <c r="H58" t="s">
        <v>10</v>
      </c>
      <c r="I58" t="s">
        <v>11</v>
      </c>
      <c r="J58" t="s">
        <v>12</v>
      </c>
      <c r="K58" t="s">
        <v>36</v>
      </c>
      <c r="L58" t="s">
        <v>37</v>
      </c>
      <c r="M58" t="s">
        <v>38</v>
      </c>
      <c r="N58" t="s">
        <v>82</v>
      </c>
      <c r="O58" t="s">
        <v>57</v>
      </c>
      <c r="P58" t="s">
        <v>58</v>
      </c>
      <c r="Q58" t="s">
        <v>87</v>
      </c>
      <c r="R58" t="s">
        <v>60</v>
      </c>
      <c r="S58" t="s">
        <v>349</v>
      </c>
      <c r="T58" t="s">
        <v>41</v>
      </c>
      <c r="U58" t="s">
        <v>42</v>
      </c>
      <c r="V58" t="s">
        <v>61</v>
      </c>
      <c r="W58" t="s">
        <v>44</v>
      </c>
      <c r="X58" t="s">
        <v>45</v>
      </c>
      <c r="Y58" t="s">
        <v>62</v>
      </c>
      <c r="Z58" t="s">
        <v>47</v>
      </c>
      <c r="AA58" t="s">
        <v>369</v>
      </c>
      <c r="AB58" t="str">
        <f>TRIM(Tabela1[[#This Row],[Qual sua ocupação atualmente?]])</f>
        <v>Profissional autônomo</v>
      </c>
      <c r="AC58" t="s">
        <v>48</v>
      </c>
      <c r="AD58" s="6" t="s">
        <v>116</v>
      </c>
      <c r="AE58" s="6" t="s">
        <v>402</v>
      </c>
      <c r="AF58" t="s">
        <v>91</v>
      </c>
      <c r="AG58" t="s">
        <v>170</v>
      </c>
      <c r="AH58" t="s">
        <v>103</v>
      </c>
      <c r="AR58" t="s">
        <v>67</v>
      </c>
      <c r="AV58" t="s">
        <v>68</v>
      </c>
      <c r="BL58" t="s">
        <v>89</v>
      </c>
      <c r="BQ58" t="s">
        <v>53</v>
      </c>
      <c r="BV58">
        <v>3</v>
      </c>
      <c r="BW58">
        <v>2</v>
      </c>
      <c r="BX58">
        <v>1</v>
      </c>
      <c r="BY58">
        <v>1</v>
      </c>
      <c r="BZ58">
        <v>1</v>
      </c>
      <c r="CA58">
        <v>1</v>
      </c>
      <c r="CB58">
        <v>1</v>
      </c>
      <c r="CC58">
        <v>5</v>
      </c>
      <c r="CD58">
        <v>3</v>
      </c>
    </row>
    <row r="59" spans="1:82" x14ac:dyDescent="0.25">
      <c r="A59">
        <v>756</v>
      </c>
      <c r="B59" t="s">
        <v>7</v>
      </c>
      <c r="C59">
        <v>226</v>
      </c>
      <c r="D59" t="s">
        <v>8</v>
      </c>
      <c r="E59">
        <v>3052</v>
      </c>
      <c r="F59" t="s">
        <v>9</v>
      </c>
      <c r="G59">
        <v>4575766</v>
      </c>
      <c r="H59" t="s">
        <v>10</v>
      </c>
      <c r="I59" t="s">
        <v>119</v>
      </c>
      <c r="J59" t="s">
        <v>12</v>
      </c>
      <c r="K59" t="s">
        <v>56</v>
      </c>
      <c r="L59" t="s">
        <v>37</v>
      </c>
      <c r="M59" t="s">
        <v>38</v>
      </c>
      <c r="N59" t="s">
        <v>16</v>
      </c>
      <c r="O59" t="s">
        <v>17</v>
      </c>
      <c r="P59" t="s">
        <v>18</v>
      </c>
      <c r="Q59" t="s">
        <v>19</v>
      </c>
      <c r="R59" t="s">
        <v>20</v>
      </c>
      <c r="S59" t="s">
        <v>346</v>
      </c>
      <c r="T59" t="s">
        <v>136</v>
      </c>
      <c r="U59" t="s">
        <v>42</v>
      </c>
      <c r="V59" t="s">
        <v>23</v>
      </c>
      <c r="W59" t="s">
        <v>171</v>
      </c>
      <c r="X59" t="s">
        <v>45</v>
      </c>
      <c r="Y59" t="s">
        <v>26</v>
      </c>
      <c r="Z59" t="s">
        <v>47</v>
      </c>
      <c r="AA59" t="s">
        <v>305</v>
      </c>
      <c r="AB59" t="str">
        <f>TRIM(Tabela1[[#This Row],[Qual sua ocupação atualmente?]])</f>
        <v>Outro</v>
      </c>
      <c r="AC59" t="s">
        <v>160</v>
      </c>
      <c r="AD59" s="6" t="s">
        <v>29</v>
      </c>
      <c r="AE59" s="6" t="s">
        <v>405</v>
      </c>
      <c r="AF59" t="s">
        <v>91</v>
      </c>
      <c r="AG59" t="s">
        <v>103</v>
      </c>
      <c r="AH59" t="s">
        <v>32</v>
      </c>
      <c r="AR59" t="s">
        <v>67</v>
      </c>
      <c r="AX59" t="s">
        <v>34</v>
      </c>
      <c r="BG59" t="s">
        <v>34</v>
      </c>
      <c r="BQ59" t="s">
        <v>53</v>
      </c>
      <c r="BV59">
        <v>2</v>
      </c>
      <c r="BW59">
        <v>2</v>
      </c>
      <c r="BX59">
        <v>1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2</v>
      </c>
    </row>
    <row r="60" spans="1:82" x14ac:dyDescent="0.25">
      <c r="A60">
        <v>756</v>
      </c>
      <c r="B60" t="s">
        <v>7</v>
      </c>
      <c r="C60">
        <v>226</v>
      </c>
      <c r="D60" t="s">
        <v>8</v>
      </c>
      <c r="E60">
        <v>3052</v>
      </c>
      <c r="F60" t="s">
        <v>9</v>
      </c>
      <c r="G60">
        <v>4599567</v>
      </c>
      <c r="H60" t="s">
        <v>55</v>
      </c>
      <c r="I60" t="s">
        <v>119</v>
      </c>
      <c r="J60" t="s">
        <v>129</v>
      </c>
      <c r="K60" t="s">
        <v>143</v>
      </c>
      <c r="L60" t="s">
        <v>37</v>
      </c>
      <c r="M60" t="s">
        <v>97</v>
      </c>
      <c r="N60" t="s">
        <v>82</v>
      </c>
      <c r="O60" t="s">
        <v>17</v>
      </c>
      <c r="P60" t="s">
        <v>18</v>
      </c>
      <c r="Q60" t="s">
        <v>19</v>
      </c>
      <c r="R60" t="s">
        <v>60</v>
      </c>
      <c r="S60" t="s">
        <v>346</v>
      </c>
      <c r="T60" t="s">
        <v>21</v>
      </c>
      <c r="U60" t="s">
        <v>22</v>
      </c>
      <c r="V60" t="s">
        <v>121</v>
      </c>
      <c r="W60" t="s">
        <v>122</v>
      </c>
      <c r="X60" t="s">
        <v>45</v>
      </c>
      <c r="Y60" t="s">
        <v>26</v>
      </c>
      <c r="Z60" t="s">
        <v>118</v>
      </c>
      <c r="AA60" t="s">
        <v>370</v>
      </c>
      <c r="AB60" t="str">
        <f>TRIM(Tabela1[[#This Row],[Qual sua ocupação atualmente?]])</f>
        <v>Trabalho informal</v>
      </c>
      <c r="AC60" t="s">
        <v>124</v>
      </c>
      <c r="AD60" s="6" t="s">
        <v>29</v>
      </c>
      <c r="AE60" s="6" t="s">
        <v>406</v>
      </c>
      <c r="AF60" t="s">
        <v>91</v>
      </c>
      <c r="AG60" t="s">
        <v>65</v>
      </c>
      <c r="AH60" t="s">
        <v>51</v>
      </c>
      <c r="AK60" t="s">
        <v>66</v>
      </c>
      <c r="AR60" t="s">
        <v>67</v>
      </c>
      <c r="BA60" t="s">
        <v>77</v>
      </c>
      <c r="BB60" t="s">
        <v>133</v>
      </c>
      <c r="BC60" t="s">
        <v>48</v>
      </c>
      <c r="BI60" t="s">
        <v>69</v>
      </c>
      <c r="BN60" t="s">
        <v>48</v>
      </c>
      <c r="BO60" t="s">
        <v>35</v>
      </c>
      <c r="BP60" t="s">
        <v>79</v>
      </c>
      <c r="BQ60" t="s">
        <v>53</v>
      </c>
      <c r="BV60">
        <v>1</v>
      </c>
      <c r="BW60">
        <v>4</v>
      </c>
      <c r="BX60">
        <v>1</v>
      </c>
      <c r="BY60">
        <v>1</v>
      </c>
      <c r="BZ60">
        <v>1</v>
      </c>
      <c r="CA60">
        <v>1</v>
      </c>
      <c r="CB60">
        <v>1</v>
      </c>
      <c r="CC60">
        <v>5</v>
      </c>
      <c r="CD60">
        <v>2</v>
      </c>
    </row>
    <row r="61" spans="1:82" x14ac:dyDescent="0.25">
      <c r="A61">
        <v>756</v>
      </c>
      <c r="B61" t="s">
        <v>7</v>
      </c>
      <c r="C61">
        <v>226</v>
      </c>
      <c r="D61" t="s">
        <v>8</v>
      </c>
      <c r="E61">
        <v>3052</v>
      </c>
      <c r="F61" t="s">
        <v>9</v>
      </c>
      <c r="G61">
        <v>4522356</v>
      </c>
      <c r="H61" t="s">
        <v>55</v>
      </c>
      <c r="I61" t="s">
        <v>11</v>
      </c>
      <c r="J61" t="s">
        <v>96</v>
      </c>
      <c r="K61" t="s">
        <v>130</v>
      </c>
      <c r="L61" t="s">
        <v>37</v>
      </c>
      <c r="M61" t="s">
        <v>38</v>
      </c>
      <c r="N61" t="s">
        <v>98</v>
      </c>
      <c r="O61" t="s">
        <v>17</v>
      </c>
      <c r="P61" t="s">
        <v>18</v>
      </c>
      <c r="Q61" t="s">
        <v>87</v>
      </c>
      <c r="R61" t="s">
        <v>99</v>
      </c>
      <c r="S61" t="s">
        <v>349</v>
      </c>
      <c r="T61" t="s">
        <v>41</v>
      </c>
      <c r="U61" t="s">
        <v>42</v>
      </c>
      <c r="V61" t="s">
        <v>121</v>
      </c>
      <c r="W61" t="s">
        <v>122</v>
      </c>
      <c r="X61" t="s">
        <v>45</v>
      </c>
      <c r="Y61" t="s">
        <v>46</v>
      </c>
      <c r="Z61" t="s">
        <v>118</v>
      </c>
      <c r="AA61" t="s">
        <v>364</v>
      </c>
      <c r="AB61" t="str">
        <f>TRIM(Tabela1[[#This Row],[Qual sua ocupação atualmente?]])</f>
        <v>Empregado de empresa privada sem cargo de chefia</v>
      </c>
      <c r="AC61" t="s">
        <v>127</v>
      </c>
      <c r="AD61" s="6" t="s">
        <v>101</v>
      </c>
      <c r="AE61" s="6" t="s">
        <v>405</v>
      </c>
      <c r="AF61" t="s">
        <v>30</v>
      </c>
      <c r="AG61" t="s">
        <v>117</v>
      </c>
      <c r="AH61" t="s">
        <v>32</v>
      </c>
      <c r="AL61" t="s">
        <v>76</v>
      </c>
      <c r="AV61" t="s">
        <v>68</v>
      </c>
      <c r="BA61" t="s">
        <v>77</v>
      </c>
      <c r="BE61" t="s">
        <v>68</v>
      </c>
      <c r="BJ61" t="s">
        <v>77</v>
      </c>
      <c r="BL61" t="s">
        <v>89</v>
      </c>
      <c r="BQ61" t="s">
        <v>53</v>
      </c>
      <c r="BV61">
        <v>2</v>
      </c>
      <c r="BW61">
        <v>3</v>
      </c>
      <c r="BX61">
        <v>2</v>
      </c>
      <c r="BY61">
        <v>2</v>
      </c>
      <c r="BZ61">
        <v>1</v>
      </c>
      <c r="CA61">
        <v>4</v>
      </c>
      <c r="CB61">
        <v>4</v>
      </c>
      <c r="CC61">
        <v>5</v>
      </c>
      <c r="CD61">
        <v>2</v>
      </c>
    </row>
    <row r="62" spans="1:82" x14ac:dyDescent="0.25">
      <c r="A62">
        <v>756</v>
      </c>
      <c r="B62" t="s">
        <v>7</v>
      </c>
      <c r="C62">
        <v>226</v>
      </c>
      <c r="D62" t="s">
        <v>8</v>
      </c>
      <c r="E62">
        <v>3052</v>
      </c>
      <c r="F62" t="s">
        <v>9</v>
      </c>
      <c r="G62">
        <v>4635352</v>
      </c>
      <c r="H62" t="s">
        <v>55</v>
      </c>
      <c r="I62" t="s">
        <v>119</v>
      </c>
      <c r="J62" t="s">
        <v>81</v>
      </c>
      <c r="K62" t="s">
        <v>108</v>
      </c>
      <c r="L62" t="s">
        <v>37</v>
      </c>
      <c r="M62" t="s">
        <v>97</v>
      </c>
      <c r="N62" t="s">
        <v>98</v>
      </c>
      <c r="O62" t="s">
        <v>131</v>
      </c>
      <c r="P62" t="s">
        <v>106</v>
      </c>
      <c r="Q62" t="s">
        <v>19</v>
      </c>
      <c r="R62" t="s">
        <v>110</v>
      </c>
      <c r="S62" t="s">
        <v>346</v>
      </c>
      <c r="T62" t="s">
        <v>41</v>
      </c>
      <c r="U62" t="s">
        <v>42</v>
      </c>
      <c r="V62" t="s">
        <v>121</v>
      </c>
      <c r="W62" t="s">
        <v>122</v>
      </c>
      <c r="X62" t="s">
        <v>45</v>
      </c>
      <c r="Y62" t="s">
        <v>62</v>
      </c>
      <c r="Z62" t="s">
        <v>123</v>
      </c>
      <c r="AA62" t="s">
        <v>364</v>
      </c>
      <c r="AB62" t="str">
        <f>TRIM(Tabela1[[#This Row],[Qual sua ocupação atualmente?]])</f>
        <v>Empregado de empresa privada sem cargo de chefia</v>
      </c>
      <c r="AC62" t="s">
        <v>124</v>
      </c>
      <c r="AD62" s="6" t="s">
        <v>116</v>
      </c>
      <c r="AE62" s="6" t="s">
        <v>405</v>
      </c>
      <c r="AF62" t="s">
        <v>91</v>
      </c>
      <c r="AG62" t="s">
        <v>65</v>
      </c>
      <c r="AH62" t="s">
        <v>32</v>
      </c>
      <c r="AK62" t="s">
        <v>66</v>
      </c>
      <c r="AV62" t="s">
        <v>68</v>
      </c>
      <c r="BA62" t="s">
        <v>77</v>
      </c>
      <c r="BE62" t="s">
        <v>68</v>
      </c>
      <c r="BO62" t="s">
        <v>35</v>
      </c>
      <c r="BV62">
        <v>2</v>
      </c>
      <c r="BW62">
        <v>5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5</v>
      </c>
      <c r="CD62">
        <v>2</v>
      </c>
    </row>
    <row r="63" spans="1:82" x14ac:dyDescent="0.25">
      <c r="A63">
        <v>756</v>
      </c>
      <c r="B63" t="s">
        <v>7</v>
      </c>
      <c r="C63">
        <v>226</v>
      </c>
      <c r="D63" t="s">
        <v>8</v>
      </c>
      <c r="E63">
        <v>3052</v>
      </c>
      <c r="F63" t="s">
        <v>9</v>
      </c>
      <c r="G63">
        <v>4656375</v>
      </c>
      <c r="H63" t="s">
        <v>55</v>
      </c>
      <c r="I63" t="s">
        <v>95</v>
      </c>
      <c r="J63" t="s">
        <v>81</v>
      </c>
      <c r="K63" t="s">
        <v>108</v>
      </c>
      <c r="L63" t="s">
        <v>37</v>
      </c>
      <c r="M63" t="s">
        <v>38</v>
      </c>
      <c r="N63" t="s">
        <v>98</v>
      </c>
      <c r="O63" t="s">
        <v>57</v>
      </c>
      <c r="P63" t="s">
        <v>106</v>
      </c>
      <c r="Q63" t="s">
        <v>19</v>
      </c>
      <c r="R63" t="s">
        <v>99</v>
      </c>
      <c r="S63" t="s">
        <v>346</v>
      </c>
      <c r="T63" t="s">
        <v>41</v>
      </c>
      <c r="U63" t="s">
        <v>42</v>
      </c>
      <c r="V63" t="s">
        <v>111</v>
      </c>
      <c r="W63" t="s">
        <v>44</v>
      </c>
      <c r="X63" t="s">
        <v>45</v>
      </c>
      <c r="Y63" t="s">
        <v>62</v>
      </c>
      <c r="Z63" t="s">
        <v>123</v>
      </c>
      <c r="AA63" t="s">
        <v>364</v>
      </c>
      <c r="AB63" t="str">
        <f>TRIM(Tabela1[[#This Row],[Qual sua ocupação atualmente?]])</f>
        <v>Empregado de empresa privada sem cargo de chefia</v>
      </c>
      <c r="AC63" t="s">
        <v>124</v>
      </c>
      <c r="AD63" s="6" t="s">
        <v>116</v>
      </c>
      <c r="AE63" s="6" t="s">
        <v>406</v>
      </c>
      <c r="AF63" t="s">
        <v>102</v>
      </c>
      <c r="AG63" t="s">
        <v>103</v>
      </c>
      <c r="AH63" t="s">
        <v>32</v>
      </c>
      <c r="AR63" t="s">
        <v>67</v>
      </c>
      <c r="AV63" t="s">
        <v>68</v>
      </c>
      <c r="AW63" t="s">
        <v>52</v>
      </c>
      <c r="BF63" t="s">
        <v>52</v>
      </c>
      <c r="BO63" t="s">
        <v>35</v>
      </c>
      <c r="BQ63" t="s">
        <v>53</v>
      </c>
      <c r="BV63">
        <v>2</v>
      </c>
      <c r="BW63">
        <v>2</v>
      </c>
      <c r="BX63">
        <v>2</v>
      </c>
      <c r="BY63">
        <v>1</v>
      </c>
      <c r="BZ63">
        <v>1</v>
      </c>
      <c r="CA63">
        <v>2</v>
      </c>
      <c r="CB63">
        <v>1</v>
      </c>
      <c r="CC63">
        <v>4</v>
      </c>
      <c r="CD63">
        <v>2</v>
      </c>
    </row>
    <row r="64" spans="1:82" x14ac:dyDescent="0.25">
      <c r="A64">
        <v>756</v>
      </c>
      <c r="B64" t="s">
        <v>7</v>
      </c>
      <c r="C64">
        <v>226</v>
      </c>
      <c r="D64" t="s">
        <v>8</v>
      </c>
      <c r="E64">
        <v>3052</v>
      </c>
      <c r="F64" t="s">
        <v>9</v>
      </c>
      <c r="G64">
        <v>4665956</v>
      </c>
      <c r="H64" t="s">
        <v>55</v>
      </c>
      <c r="I64" t="s">
        <v>11</v>
      </c>
      <c r="J64" t="s">
        <v>81</v>
      </c>
      <c r="K64" t="s">
        <v>130</v>
      </c>
      <c r="L64" t="s">
        <v>37</v>
      </c>
      <c r="M64" t="s">
        <v>63</v>
      </c>
      <c r="N64" t="s">
        <v>98</v>
      </c>
      <c r="O64" t="s">
        <v>57</v>
      </c>
      <c r="P64" t="s">
        <v>126</v>
      </c>
      <c r="Q64" t="s">
        <v>19</v>
      </c>
      <c r="R64" t="s">
        <v>99</v>
      </c>
      <c r="S64" t="s">
        <v>346</v>
      </c>
      <c r="T64" t="s">
        <v>41</v>
      </c>
      <c r="U64" t="s">
        <v>42</v>
      </c>
      <c r="V64" t="s">
        <v>43</v>
      </c>
      <c r="W64" t="s">
        <v>122</v>
      </c>
      <c r="X64" t="s">
        <v>45</v>
      </c>
      <c r="Y64" t="s">
        <v>62</v>
      </c>
      <c r="Z64" t="s">
        <v>73</v>
      </c>
      <c r="AA64" t="s">
        <v>305</v>
      </c>
      <c r="AB64" t="str">
        <f>TRIM(Tabela1[[#This Row],[Qual sua ocupação atualmente?]])</f>
        <v>Outro</v>
      </c>
      <c r="AC64" t="s">
        <v>124</v>
      </c>
      <c r="AD64" s="6" t="s">
        <v>29</v>
      </c>
      <c r="AE64" s="6" t="s">
        <v>406</v>
      </c>
      <c r="AF64" t="s">
        <v>74</v>
      </c>
      <c r="AG64" t="s">
        <v>65</v>
      </c>
      <c r="AH64" t="s">
        <v>173</v>
      </c>
      <c r="AJ64" t="s">
        <v>104</v>
      </c>
      <c r="AK64" t="s">
        <v>66</v>
      </c>
      <c r="AS64" t="s">
        <v>174</v>
      </c>
      <c r="AV64" t="s">
        <v>68</v>
      </c>
      <c r="AW64" t="s">
        <v>52</v>
      </c>
      <c r="BB64" t="s">
        <v>133</v>
      </c>
      <c r="BL64" t="s">
        <v>89</v>
      </c>
      <c r="BO64" t="s">
        <v>35</v>
      </c>
      <c r="BQ64" t="s">
        <v>53</v>
      </c>
      <c r="BT64" t="s">
        <v>54</v>
      </c>
      <c r="BV64">
        <v>5</v>
      </c>
      <c r="BW64">
        <v>2</v>
      </c>
      <c r="BX64">
        <v>1</v>
      </c>
      <c r="BY64">
        <v>2</v>
      </c>
      <c r="BZ64">
        <v>1</v>
      </c>
      <c r="CA64">
        <v>2</v>
      </c>
      <c r="CB64">
        <v>1</v>
      </c>
      <c r="CC64">
        <v>5</v>
      </c>
      <c r="CD64">
        <v>4</v>
      </c>
    </row>
    <row r="65" spans="1:82" x14ac:dyDescent="0.25">
      <c r="A65">
        <v>756</v>
      </c>
      <c r="B65" t="s">
        <v>7</v>
      </c>
      <c r="C65">
        <v>226</v>
      </c>
      <c r="D65" t="s">
        <v>8</v>
      </c>
      <c r="E65">
        <v>3052</v>
      </c>
      <c r="F65" t="s">
        <v>9</v>
      </c>
      <c r="G65">
        <v>4650564</v>
      </c>
      <c r="H65" t="s">
        <v>144</v>
      </c>
      <c r="I65" t="s">
        <v>11</v>
      </c>
      <c r="J65" t="s">
        <v>12</v>
      </c>
      <c r="K65" t="s">
        <v>143</v>
      </c>
      <c r="L65" t="s">
        <v>37</v>
      </c>
      <c r="M65" t="s">
        <v>38</v>
      </c>
      <c r="N65" t="s">
        <v>98</v>
      </c>
      <c r="O65" t="s">
        <v>164</v>
      </c>
      <c r="P65" t="s">
        <v>106</v>
      </c>
      <c r="Q65" t="s">
        <v>140</v>
      </c>
      <c r="R65" t="s">
        <v>99</v>
      </c>
      <c r="S65" t="s">
        <v>348</v>
      </c>
      <c r="T65" t="s">
        <v>21</v>
      </c>
      <c r="U65" t="s">
        <v>42</v>
      </c>
      <c r="V65" t="s">
        <v>147</v>
      </c>
      <c r="W65" t="s">
        <v>122</v>
      </c>
      <c r="X65" t="s">
        <v>45</v>
      </c>
      <c r="Y65" t="s">
        <v>62</v>
      </c>
      <c r="Z65" t="s">
        <v>118</v>
      </c>
      <c r="AA65" t="s">
        <v>305</v>
      </c>
      <c r="AB65" t="str">
        <f>TRIM(Tabela1[[#This Row],[Qual sua ocupação atualmente?]])</f>
        <v>Outro</v>
      </c>
      <c r="AC65" t="s">
        <v>124</v>
      </c>
      <c r="AD65" s="6" t="s">
        <v>29</v>
      </c>
      <c r="AE65" s="6" t="s">
        <v>405</v>
      </c>
      <c r="AF65" t="s">
        <v>30</v>
      </c>
      <c r="AG65" t="s">
        <v>103</v>
      </c>
      <c r="AH65" t="s">
        <v>75</v>
      </c>
      <c r="AK65" t="s">
        <v>66</v>
      </c>
      <c r="AV65" t="s">
        <v>68</v>
      </c>
      <c r="BJ65" t="s">
        <v>77</v>
      </c>
      <c r="BP65" t="s">
        <v>79</v>
      </c>
      <c r="BV65">
        <v>3</v>
      </c>
      <c r="BW65">
        <v>5</v>
      </c>
      <c r="BX65">
        <v>1</v>
      </c>
      <c r="BY65">
        <v>2</v>
      </c>
      <c r="BZ65">
        <v>1</v>
      </c>
      <c r="CA65">
        <v>5</v>
      </c>
      <c r="CB65">
        <v>4</v>
      </c>
      <c r="CC65">
        <v>5</v>
      </c>
      <c r="CD65">
        <v>3</v>
      </c>
    </row>
    <row r="66" spans="1:82" x14ac:dyDescent="0.25">
      <c r="A66">
        <v>756</v>
      </c>
      <c r="B66" t="s">
        <v>7</v>
      </c>
      <c r="C66">
        <v>226</v>
      </c>
      <c r="D66" t="s">
        <v>8</v>
      </c>
      <c r="E66">
        <v>3052</v>
      </c>
      <c r="F66" t="s">
        <v>9</v>
      </c>
      <c r="G66">
        <v>1088946</v>
      </c>
      <c r="H66" t="s">
        <v>55</v>
      </c>
      <c r="I66" t="s">
        <v>119</v>
      </c>
      <c r="J66" t="s">
        <v>12</v>
      </c>
      <c r="K66" t="s">
        <v>56</v>
      </c>
      <c r="L66" t="s">
        <v>37</v>
      </c>
      <c r="M66" t="s">
        <v>15</v>
      </c>
      <c r="N66" t="s">
        <v>16</v>
      </c>
      <c r="O66" t="s">
        <v>57</v>
      </c>
      <c r="P66" t="s">
        <v>58</v>
      </c>
      <c r="Q66" t="s">
        <v>19</v>
      </c>
      <c r="R66" t="s">
        <v>20</v>
      </c>
      <c r="S66" t="s">
        <v>346</v>
      </c>
      <c r="T66" t="s">
        <v>136</v>
      </c>
      <c r="U66" t="s">
        <v>42</v>
      </c>
      <c r="V66" t="s">
        <v>111</v>
      </c>
      <c r="W66" t="s">
        <v>122</v>
      </c>
      <c r="X66" t="s">
        <v>45</v>
      </c>
      <c r="Y66" t="s">
        <v>46</v>
      </c>
      <c r="Z66" t="s">
        <v>47</v>
      </c>
      <c r="AA66" t="s">
        <v>364</v>
      </c>
      <c r="AB66" t="str">
        <f>TRIM(Tabela1[[#This Row],[Qual sua ocupação atualmente?]])</f>
        <v>Empregado de empresa privada sem cargo de chefia</v>
      </c>
      <c r="AC66" t="s">
        <v>124</v>
      </c>
      <c r="AD66" s="6" t="s">
        <v>101</v>
      </c>
      <c r="AE66" s="6" t="s">
        <v>405</v>
      </c>
      <c r="AF66" t="s">
        <v>64</v>
      </c>
      <c r="AG66" t="s">
        <v>65</v>
      </c>
      <c r="AH66" t="s">
        <v>132</v>
      </c>
      <c r="AI66" t="s">
        <v>33</v>
      </c>
      <c r="BA66" t="s">
        <v>77</v>
      </c>
      <c r="BM66" t="s">
        <v>85</v>
      </c>
      <c r="BQ66" t="s">
        <v>53</v>
      </c>
      <c r="BV66">
        <v>2</v>
      </c>
      <c r="BW66">
        <v>4</v>
      </c>
      <c r="BX66">
        <v>1</v>
      </c>
      <c r="BY66">
        <v>2</v>
      </c>
      <c r="BZ66">
        <v>1</v>
      </c>
      <c r="CA66">
        <v>3</v>
      </c>
      <c r="CB66">
        <v>2</v>
      </c>
      <c r="CC66">
        <v>5</v>
      </c>
      <c r="CD66">
        <v>2</v>
      </c>
    </row>
    <row r="67" spans="1:82" x14ac:dyDescent="0.25">
      <c r="A67">
        <v>756</v>
      </c>
      <c r="B67" t="s">
        <v>7</v>
      </c>
      <c r="C67">
        <v>226</v>
      </c>
      <c r="D67" t="s">
        <v>8</v>
      </c>
      <c r="E67">
        <v>3052</v>
      </c>
      <c r="F67" t="s">
        <v>9</v>
      </c>
      <c r="G67">
        <v>4682757</v>
      </c>
      <c r="H67" t="s">
        <v>55</v>
      </c>
      <c r="I67" t="s">
        <v>11</v>
      </c>
      <c r="J67" t="s">
        <v>12</v>
      </c>
      <c r="K67" t="s">
        <v>13</v>
      </c>
      <c r="L67" t="s">
        <v>14</v>
      </c>
      <c r="M67" t="s">
        <v>175</v>
      </c>
      <c r="N67" t="s">
        <v>16</v>
      </c>
      <c r="O67" t="s">
        <v>17</v>
      </c>
      <c r="P67" t="s">
        <v>126</v>
      </c>
      <c r="Q67" t="s">
        <v>109</v>
      </c>
      <c r="R67" t="s">
        <v>110</v>
      </c>
      <c r="S67" t="s">
        <v>346</v>
      </c>
      <c r="T67" t="s">
        <v>21</v>
      </c>
      <c r="U67" t="s">
        <v>22</v>
      </c>
      <c r="V67" t="s">
        <v>100</v>
      </c>
      <c r="W67" t="s">
        <v>44</v>
      </c>
      <c r="X67" t="s">
        <v>72</v>
      </c>
      <c r="Y67" t="s">
        <v>88</v>
      </c>
      <c r="Z67" t="s">
        <v>27</v>
      </c>
      <c r="AA67" t="s">
        <v>368</v>
      </c>
      <c r="AB67" t="str">
        <f>TRIM(Tabela1[[#This Row],[Qual sua ocupação atualmente?]])</f>
        <v>Profissional liberal</v>
      </c>
      <c r="AC67" t="s">
        <v>124</v>
      </c>
      <c r="AD67" s="6" t="s">
        <v>101</v>
      </c>
      <c r="AE67" s="6" t="s">
        <v>402</v>
      </c>
      <c r="AF67" t="s">
        <v>91</v>
      </c>
      <c r="AG67" t="s">
        <v>162</v>
      </c>
      <c r="AH67" t="s">
        <v>32</v>
      </c>
      <c r="AI67" t="s">
        <v>33</v>
      </c>
      <c r="AW67" t="s">
        <v>52</v>
      </c>
      <c r="AX67" t="s">
        <v>34</v>
      </c>
      <c r="AY67" t="s">
        <v>78</v>
      </c>
      <c r="BD67" t="s">
        <v>141</v>
      </c>
      <c r="BO67" t="s">
        <v>35</v>
      </c>
      <c r="BV67">
        <v>1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4</v>
      </c>
      <c r="CD67">
        <v>3</v>
      </c>
    </row>
    <row r="68" spans="1:82" x14ac:dyDescent="0.25">
      <c r="A68">
        <v>756</v>
      </c>
      <c r="B68" t="s">
        <v>7</v>
      </c>
      <c r="C68">
        <v>226</v>
      </c>
      <c r="D68" t="s">
        <v>8</v>
      </c>
      <c r="E68">
        <v>3052</v>
      </c>
      <c r="F68" t="s">
        <v>9</v>
      </c>
      <c r="G68">
        <v>4684634</v>
      </c>
      <c r="H68" t="s">
        <v>55</v>
      </c>
      <c r="I68" t="s">
        <v>95</v>
      </c>
      <c r="J68" t="s">
        <v>12</v>
      </c>
      <c r="K68" t="s">
        <v>130</v>
      </c>
      <c r="L68" t="s">
        <v>37</v>
      </c>
      <c r="M68" t="s">
        <v>97</v>
      </c>
      <c r="N68" t="s">
        <v>98</v>
      </c>
      <c r="O68" t="s">
        <v>131</v>
      </c>
      <c r="P68" t="s">
        <v>126</v>
      </c>
      <c r="Q68" t="s">
        <v>19</v>
      </c>
      <c r="R68" t="s">
        <v>99</v>
      </c>
      <c r="S68" t="s">
        <v>346</v>
      </c>
      <c r="T68" t="s">
        <v>41</v>
      </c>
      <c r="U68" t="s">
        <v>42</v>
      </c>
      <c r="V68" t="s">
        <v>61</v>
      </c>
      <c r="W68" t="s">
        <v>44</v>
      </c>
      <c r="X68" t="s">
        <v>45</v>
      </c>
      <c r="Y68" t="s">
        <v>62</v>
      </c>
      <c r="Z68" t="s">
        <v>47</v>
      </c>
      <c r="AA68" t="s">
        <v>369</v>
      </c>
      <c r="AB68" t="str">
        <f>TRIM(Tabela1[[#This Row],[Qual sua ocupação atualmente?]])</f>
        <v>Profissional autônomo</v>
      </c>
      <c r="AC68" t="s">
        <v>160</v>
      </c>
      <c r="AD68" s="6" t="s">
        <v>29</v>
      </c>
      <c r="AE68" s="6" t="s">
        <v>402</v>
      </c>
      <c r="AF68" t="s">
        <v>91</v>
      </c>
      <c r="AG68" t="s">
        <v>176</v>
      </c>
      <c r="AH68" t="s">
        <v>75</v>
      </c>
      <c r="AK68" t="s">
        <v>66</v>
      </c>
      <c r="AQ68" t="s">
        <v>115</v>
      </c>
      <c r="AV68" t="s">
        <v>68</v>
      </c>
      <c r="AX68" t="s">
        <v>34</v>
      </c>
      <c r="BG68" t="s">
        <v>34</v>
      </c>
      <c r="BH68" t="s">
        <v>78</v>
      </c>
      <c r="BU68" t="s">
        <v>177</v>
      </c>
      <c r="BV68">
        <v>1</v>
      </c>
      <c r="BW68">
        <v>3</v>
      </c>
      <c r="BX68">
        <v>1</v>
      </c>
      <c r="BY68">
        <v>1</v>
      </c>
      <c r="BZ68">
        <v>1</v>
      </c>
      <c r="CA68">
        <v>1</v>
      </c>
      <c r="CB68">
        <v>1</v>
      </c>
      <c r="CC68">
        <v>5</v>
      </c>
      <c r="CD68">
        <v>2</v>
      </c>
    </row>
    <row r="69" spans="1:82" x14ac:dyDescent="0.25">
      <c r="A69">
        <v>756</v>
      </c>
      <c r="B69" t="s">
        <v>7</v>
      </c>
      <c r="C69">
        <v>226</v>
      </c>
      <c r="D69" t="s">
        <v>8</v>
      </c>
      <c r="E69">
        <v>3052</v>
      </c>
      <c r="F69" t="s">
        <v>9</v>
      </c>
      <c r="G69">
        <v>4687516</v>
      </c>
      <c r="H69" t="s">
        <v>55</v>
      </c>
      <c r="I69" t="s">
        <v>119</v>
      </c>
      <c r="J69" t="s">
        <v>81</v>
      </c>
      <c r="K69" t="s">
        <v>36</v>
      </c>
      <c r="L69" t="s">
        <v>37</v>
      </c>
      <c r="M69" t="s">
        <v>38</v>
      </c>
      <c r="N69" t="s">
        <v>98</v>
      </c>
      <c r="O69" t="s">
        <v>57</v>
      </c>
      <c r="P69" t="s">
        <v>58</v>
      </c>
      <c r="Q69" t="s">
        <v>87</v>
      </c>
      <c r="R69" t="s">
        <v>60</v>
      </c>
      <c r="S69" t="s">
        <v>346</v>
      </c>
      <c r="T69" t="s">
        <v>136</v>
      </c>
      <c r="U69" t="s">
        <v>22</v>
      </c>
      <c r="V69" t="s">
        <v>43</v>
      </c>
      <c r="W69" t="s">
        <v>44</v>
      </c>
      <c r="X69" t="s">
        <v>45</v>
      </c>
      <c r="Y69" t="s">
        <v>62</v>
      </c>
      <c r="Z69" t="s">
        <v>123</v>
      </c>
      <c r="AA69" t="s">
        <v>368</v>
      </c>
      <c r="AB69" t="str">
        <f>TRIM(Tabela1[[#This Row],[Qual sua ocupação atualmente?]])</f>
        <v>Profissional liberal</v>
      </c>
      <c r="AC69" t="s">
        <v>48</v>
      </c>
      <c r="AD69" s="6" t="s">
        <v>101</v>
      </c>
      <c r="AE69" s="6" t="s">
        <v>402</v>
      </c>
      <c r="AF69" t="s">
        <v>30</v>
      </c>
      <c r="AG69" t="s">
        <v>65</v>
      </c>
      <c r="AH69" t="s">
        <v>51</v>
      </c>
      <c r="AK69" t="s">
        <v>66</v>
      </c>
      <c r="AZ69" t="s">
        <v>69</v>
      </c>
      <c r="BA69" t="s">
        <v>77</v>
      </c>
      <c r="BB69" t="s">
        <v>133</v>
      </c>
      <c r="BI69" t="s">
        <v>69</v>
      </c>
      <c r="BJ69" t="s">
        <v>77</v>
      </c>
      <c r="BK69" t="s">
        <v>70</v>
      </c>
      <c r="BQ69" t="s">
        <v>53</v>
      </c>
      <c r="BV69">
        <v>1</v>
      </c>
      <c r="BW69">
        <v>5</v>
      </c>
      <c r="BX69">
        <v>3</v>
      </c>
      <c r="BY69">
        <v>1</v>
      </c>
      <c r="BZ69">
        <v>1</v>
      </c>
      <c r="CA69">
        <v>1</v>
      </c>
      <c r="CB69">
        <v>1</v>
      </c>
      <c r="CC69">
        <v>5</v>
      </c>
      <c r="CD69">
        <v>5</v>
      </c>
    </row>
    <row r="70" spans="1:82" x14ac:dyDescent="0.25">
      <c r="A70">
        <v>756</v>
      </c>
      <c r="B70" t="s">
        <v>7</v>
      </c>
      <c r="C70">
        <v>226</v>
      </c>
      <c r="D70" t="s">
        <v>8</v>
      </c>
      <c r="E70">
        <v>3052</v>
      </c>
      <c r="F70" t="s">
        <v>9</v>
      </c>
      <c r="G70">
        <v>2808526</v>
      </c>
      <c r="H70" t="s">
        <v>55</v>
      </c>
      <c r="I70" t="s">
        <v>119</v>
      </c>
      <c r="J70" t="s">
        <v>12</v>
      </c>
      <c r="K70" t="s">
        <v>56</v>
      </c>
      <c r="L70" t="s">
        <v>14</v>
      </c>
      <c r="M70" t="s">
        <v>97</v>
      </c>
      <c r="N70" t="s">
        <v>16</v>
      </c>
      <c r="O70" t="s">
        <v>131</v>
      </c>
      <c r="P70" t="s">
        <v>58</v>
      </c>
      <c r="Q70" t="s">
        <v>19</v>
      </c>
      <c r="R70" t="s">
        <v>110</v>
      </c>
      <c r="S70" t="s">
        <v>346</v>
      </c>
      <c r="T70" t="s">
        <v>21</v>
      </c>
      <c r="U70" t="s">
        <v>22</v>
      </c>
      <c r="V70" t="s">
        <v>111</v>
      </c>
      <c r="W70" t="s">
        <v>122</v>
      </c>
      <c r="X70" t="s">
        <v>45</v>
      </c>
      <c r="Y70" t="s">
        <v>46</v>
      </c>
      <c r="Z70" t="s">
        <v>123</v>
      </c>
      <c r="AA70" t="s">
        <v>305</v>
      </c>
      <c r="AB70" t="str">
        <f>TRIM(Tabela1[[#This Row],[Qual sua ocupação atualmente?]])</f>
        <v>Outro</v>
      </c>
      <c r="AC70" t="s">
        <v>48</v>
      </c>
      <c r="AD70" s="6" t="s">
        <v>101</v>
      </c>
      <c r="AE70" s="6" t="s">
        <v>402</v>
      </c>
      <c r="AF70" t="s">
        <v>30</v>
      </c>
      <c r="AG70" t="s">
        <v>113</v>
      </c>
      <c r="AH70" t="s">
        <v>75</v>
      </c>
      <c r="AI70" t="s">
        <v>33</v>
      </c>
      <c r="BC70" t="s">
        <v>48</v>
      </c>
      <c r="BD70" t="s">
        <v>141</v>
      </c>
      <c r="BO70" t="s">
        <v>35</v>
      </c>
      <c r="BV70">
        <v>1</v>
      </c>
      <c r="BW70">
        <v>3</v>
      </c>
      <c r="BX70">
        <v>1</v>
      </c>
      <c r="BY70">
        <v>1</v>
      </c>
      <c r="BZ70">
        <v>1</v>
      </c>
      <c r="CA70">
        <v>1</v>
      </c>
      <c r="CB70">
        <v>1</v>
      </c>
      <c r="CC70">
        <v>5</v>
      </c>
      <c r="CD70">
        <v>2</v>
      </c>
    </row>
    <row r="71" spans="1:82" x14ac:dyDescent="0.25">
      <c r="A71">
        <v>756</v>
      </c>
      <c r="B71" t="s">
        <v>7</v>
      </c>
      <c r="C71">
        <v>226</v>
      </c>
      <c r="D71" t="s">
        <v>8</v>
      </c>
      <c r="E71">
        <v>3052</v>
      </c>
      <c r="F71" t="s">
        <v>9</v>
      </c>
      <c r="G71">
        <v>4702282</v>
      </c>
      <c r="H71" t="s">
        <v>144</v>
      </c>
      <c r="I71" t="s">
        <v>119</v>
      </c>
      <c r="J71" t="s">
        <v>81</v>
      </c>
      <c r="K71" t="s">
        <v>130</v>
      </c>
      <c r="L71" t="s">
        <v>37</v>
      </c>
      <c r="M71" t="s">
        <v>38</v>
      </c>
      <c r="N71" t="s">
        <v>82</v>
      </c>
      <c r="O71" t="s">
        <v>17</v>
      </c>
      <c r="P71" t="s">
        <v>126</v>
      </c>
      <c r="Q71" t="s">
        <v>140</v>
      </c>
      <c r="R71" t="s">
        <v>99</v>
      </c>
      <c r="S71" t="s">
        <v>349</v>
      </c>
      <c r="T71" t="s">
        <v>41</v>
      </c>
      <c r="U71" t="s">
        <v>22</v>
      </c>
      <c r="V71" t="s">
        <v>43</v>
      </c>
      <c r="W71" t="s">
        <v>122</v>
      </c>
      <c r="X71" t="s">
        <v>45</v>
      </c>
      <c r="Y71" t="s">
        <v>62</v>
      </c>
      <c r="Z71" t="s">
        <v>118</v>
      </c>
      <c r="AA71" t="s">
        <v>305</v>
      </c>
      <c r="AB71" t="str">
        <f>TRIM(Tabela1[[#This Row],[Qual sua ocupação atualmente?]])</f>
        <v>Outro</v>
      </c>
      <c r="AC71" t="s">
        <v>127</v>
      </c>
      <c r="AD71" s="6" t="s">
        <v>29</v>
      </c>
      <c r="AE71" s="6" t="s">
        <v>406</v>
      </c>
      <c r="AF71" t="s">
        <v>74</v>
      </c>
      <c r="AG71" t="s">
        <v>179</v>
      </c>
      <c r="AH71" t="s">
        <v>51</v>
      </c>
      <c r="AJ71" t="s">
        <v>104</v>
      </c>
      <c r="BB71" t="s">
        <v>133</v>
      </c>
      <c r="BL71" t="s">
        <v>89</v>
      </c>
      <c r="BP71" t="s">
        <v>79</v>
      </c>
      <c r="BV71">
        <v>5</v>
      </c>
      <c r="BW71">
        <v>5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5</v>
      </c>
      <c r="CD71">
        <v>4</v>
      </c>
    </row>
    <row r="72" spans="1:82" x14ac:dyDescent="0.25">
      <c r="A72">
        <v>756</v>
      </c>
      <c r="B72" t="s">
        <v>7</v>
      </c>
      <c r="C72">
        <v>226</v>
      </c>
      <c r="D72" t="s">
        <v>8</v>
      </c>
      <c r="E72">
        <v>3052</v>
      </c>
      <c r="F72" t="s">
        <v>9</v>
      </c>
      <c r="G72">
        <v>4709656</v>
      </c>
      <c r="H72" t="s">
        <v>144</v>
      </c>
      <c r="I72" t="s">
        <v>11</v>
      </c>
      <c r="J72" t="s">
        <v>129</v>
      </c>
      <c r="K72" t="s">
        <v>108</v>
      </c>
      <c r="L72" t="s">
        <v>37</v>
      </c>
      <c r="M72" t="s">
        <v>15</v>
      </c>
      <c r="N72" t="s">
        <v>98</v>
      </c>
      <c r="O72" t="s">
        <v>164</v>
      </c>
      <c r="P72" t="s">
        <v>39</v>
      </c>
      <c r="Q72" t="s">
        <v>40</v>
      </c>
      <c r="R72" t="s">
        <v>40</v>
      </c>
      <c r="S72" t="s">
        <v>346</v>
      </c>
      <c r="T72" t="s">
        <v>41</v>
      </c>
      <c r="U72" t="s">
        <v>22</v>
      </c>
      <c r="V72" t="s">
        <v>121</v>
      </c>
      <c r="W72" t="s">
        <v>122</v>
      </c>
      <c r="X72" t="s">
        <v>45</v>
      </c>
      <c r="Y72" t="s">
        <v>62</v>
      </c>
      <c r="Z72" t="s">
        <v>47</v>
      </c>
      <c r="AA72" t="s">
        <v>335</v>
      </c>
      <c r="AB72" t="str">
        <f>TRIM(Tabela1[[#This Row],[Qual sua ocupação atualmente?]])</f>
        <v>Não estou trabalhando atualmente</v>
      </c>
      <c r="AC72" t="s">
        <v>48</v>
      </c>
      <c r="AD72" s="6" t="s">
        <v>116</v>
      </c>
      <c r="AE72" s="6" t="s">
        <v>405</v>
      </c>
      <c r="AF72" t="s">
        <v>74</v>
      </c>
      <c r="AG72" t="s">
        <v>40</v>
      </c>
      <c r="AH72" t="s">
        <v>51</v>
      </c>
      <c r="AQ72" t="s">
        <v>115</v>
      </c>
      <c r="AS72" t="s">
        <v>145</v>
      </c>
      <c r="AW72" t="s">
        <v>52</v>
      </c>
      <c r="BJ72" t="s">
        <v>77</v>
      </c>
      <c r="BK72" t="s">
        <v>70</v>
      </c>
      <c r="BQ72" t="s">
        <v>53</v>
      </c>
      <c r="BV72">
        <v>1</v>
      </c>
      <c r="BW72">
        <v>4</v>
      </c>
      <c r="BX72">
        <v>2</v>
      </c>
      <c r="BY72">
        <v>1</v>
      </c>
      <c r="BZ72">
        <v>1</v>
      </c>
      <c r="CA72">
        <v>1</v>
      </c>
      <c r="CB72">
        <v>1</v>
      </c>
      <c r="CC72">
        <v>5</v>
      </c>
      <c r="CD72">
        <v>5</v>
      </c>
    </row>
    <row r="73" spans="1:82" x14ac:dyDescent="0.25">
      <c r="A73">
        <v>756</v>
      </c>
      <c r="B73" t="s">
        <v>7</v>
      </c>
      <c r="C73">
        <v>226</v>
      </c>
      <c r="D73" t="s">
        <v>8</v>
      </c>
      <c r="E73">
        <v>3052</v>
      </c>
      <c r="F73" t="s">
        <v>9</v>
      </c>
      <c r="G73">
        <v>4712744</v>
      </c>
      <c r="H73" t="s">
        <v>55</v>
      </c>
      <c r="I73" t="s">
        <v>119</v>
      </c>
      <c r="J73" t="s">
        <v>81</v>
      </c>
      <c r="K73" t="s">
        <v>56</v>
      </c>
      <c r="L73" t="s">
        <v>86</v>
      </c>
      <c r="M73" t="s">
        <v>38</v>
      </c>
      <c r="N73" t="s">
        <v>16</v>
      </c>
      <c r="O73" t="s">
        <v>57</v>
      </c>
      <c r="P73" t="s">
        <v>58</v>
      </c>
      <c r="Q73" t="s">
        <v>87</v>
      </c>
      <c r="R73" t="s">
        <v>99</v>
      </c>
      <c r="S73" t="s">
        <v>349</v>
      </c>
      <c r="T73" t="s">
        <v>136</v>
      </c>
      <c r="U73" t="s">
        <v>42</v>
      </c>
      <c r="V73" t="s">
        <v>43</v>
      </c>
      <c r="W73" t="s">
        <v>122</v>
      </c>
      <c r="X73" t="s">
        <v>45</v>
      </c>
      <c r="Y73" t="s">
        <v>26</v>
      </c>
      <c r="Z73" t="s">
        <v>118</v>
      </c>
      <c r="AA73" t="s">
        <v>364</v>
      </c>
      <c r="AB73" t="str">
        <f>TRIM(Tabela1[[#This Row],[Qual sua ocupação atualmente?]])</f>
        <v>Empregado de empresa privada sem cargo de chefia</v>
      </c>
      <c r="AC73" t="s">
        <v>142</v>
      </c>
      <c r="AD73" s="6" t="s">
        <v>101</v>
      </c>
      <c r="AE73" s="6" t="s">
        <v>406</v>
      </c>
      <c r="AF73" t="s">
        <v>102</v>
      </c>
      <c r="AG73" t="s">
        <v>117</v>
      </c>
      <c r="AH73" t="s">
        <v>51</v>
      </c>
      <c r="AK73" t="s">
        <v>66</v>
      </c>
      <c r="BA73" t="s">
        <v>77</v>
      </c>
      <c r="BJ73" t="s">
        <v>77</v>
      </c>
      <c r="BQ73" t="s">
        <v>53</v>
      </c>
      <c r="BV73">
        <v>1</v>
      </c>
      <c r="BW73">
        <v>3</v>
      </c>
      <c r="BX73">
        <v>2</v>
      </c>
      <c r="BY73">
        <v>1</v>
      </c>
      <c r="BZ73">
        <v>1</v>
      </c>
      <c r="CA73">
        <v>1</v>
      </c>
      <c r="CB73">
        <v>4</v>
      </c>
      <c r="CC73">
        <v>5</v>
      </c>
      <c r="CD73">
        <v>3</v>
      </c>
    </row>
    <row r="74" spans="1:82" x14ac:dyDescent="0.25">
      <c r="A74">
        <v>756</v>
      </c>
      <c r="B74" t="s">
        <v>7</v>
      </c>
      <c r="C74">
        <v>226</v>
      </c>
      <c r="D74" t="s">
        <v>8</v>
      </c>
      <c r="E74">
        <v>3052</v>
      </c>
      <c r="F74" t="s">
        <v>9</v>
      </c>
      <c r="G74">
        <v>4728631</v>
      </c>
      <c r="H74" t="s">
        <v>55</v>
      </c>
      <c r="I74" t="s">
        <v>119</v>
      </c>
      <c r="J74" t="s">
        <v>12</v>
      </c>
      <c r="K74" t="s">
        <v>36</v>
      </c>
      <c r="L74" t="s">
        <v>37</v>
      </c>
      <c r="M74" t="s">
        <v>97</v>
      </c>
      <c r="N74" t="s">
        <v>16</v>
      </c>
      <c r="O74" t="s">
        <v>17</v>
      </c>
      <c r="P74" t="s">
        <v>126</v>
      </c>
      <c r="Q74" t="s">
        <v>19</v>
      </c>
      <c r="R74" t="s">
        <v>60</v>
      </c>
      <c r="S74" t="s">
        <v>346</v>
      </c>
      <c r="T74" t="s">
        <v>21</v>
      </c>
      <c r="U74" t="s">
        <v>22</v>
      </c>
      <c r="V74" t="s">
        <v>100</v>
      </c>
      <c r="W74" t="s">
        <v>44</v>
      </c>
      <c r="X74" t="s">
        <v>45</v>
      </c>
      <c r="Y74" t="s">
        <v>62</v>
      </c>
      <c r="Z74" t="s">
        <v>47</v>
      </c>
      <c r="AA74" t="s">
        <v>363</v>
      </c>
      <c r="AB74" t="str">
        <f>TRIM(Tabela1[[#This Row],[Qual sua ocupação atualmente?]])</f>
        <v>Professor do ensino médio ou fundamental</v>
      </c>
      <c r="AC74" t="s">
        <v>124</v>
      </c>
      <c r="AD74" s="6" t="s">
        <v>101</v>
      </c>
      <c r="AE74" s="6" t="s">
        <v>405</v>
      </c>
      <c r="AF74" t="s">
        <v>180</v>
      </c>
      <c r="AG74" t="s">
        <v>31</v>
      </c>
      <c r="AH74" t="s">
        <v>75</v>
      </c>
      <c r="AS74" t="s">
        <v>181</v>
      </c>
      <c r="AZ74" t="s">
        <v>69</v>
      </c>
      <c r="BD74" t="s">
        <v>141</v>
      </c>
      <c r="BQ74" t="s">
        <v>53</v>
      </c>
      <c r="BV74">
        <v>2</v>
      </c>
      <c r="BW74">
        <v>2</v>
      </c>
      <c r="BX74">
        <v>1</v>
      </c>
      <c r="BY74">
        <v>2</v>
      </c>
      <c r="BZ74">
        <v>1</v>
      </c>
      <c r="CA74">
        <v>1</v>
      </c>
      <c r="CB74">
        <v>1</v>
      </c>
      <c r="CC74">
        <v>5</v>
      </c>
      <c r="CD74">
        <v>5</v>
      </c>
    </row>
    <row r="75" spans="1:82" x14ac:dyDescent="0.25">
      <c r="A75">
        <v>756</v>
      </c>
      <c r="B75" t="s">
        <v>7</v>
      </c>
      <c r="C75">
        <v>226</v>
      </c>
      <c r="D75" t="s">
        <v>8</v>
      </c>
      <c r="E75">
        <v>3052</v>
      </c>
      <c r="F75" t="s">
        <v>9</v>
      </c>
      <c r="G75">
        <v>4730937</v>
      </c>
      <c r="H75" t="s">
        <v>55</v>
      </c>
      <c r="I75" t="s">
        <v>11</v>
      </c>
      <c r="J75" t="s">
        <v>81</v>
      </c>
      <c r="K75" t="s">
        <v>130</v>
      </c>
      <c r="L75" t="s">
        <v>14</v>
      </c>
      <c r="M75" t="s">
        <v>38</v>
      </c>
      <c r="N75" t="s">
        <v>82</v>
      </c>
      <c r="O75" t="s">
        <v>57</v>
      </c>
      <c r="P75" t="s">
        <v>18</v>
      </c>
      <c r="Q75" t="s">
        <v>19</v>
      </c>
      <c r="R75" t="s">
        <v>20</v>
      </c>
      <c r="S75" t="s">
        <v>349</v>
      </c>
      <c r="T75" t="s">
        <v>136</v>
      </c>
      <c r="U75" t="s">
        <v>22</v>
      </c>
      <c r="V75" t="s">
        <v>121</v>
      </c>
      <c r="W75" t="s">
        <v>122</v>
      </c>
      <c r="X75" t="s">
        <v>45</v>
      </c>
      <c r="Y75" t="s">
        <v>26</v>
      </c>
      <c r="Z75" t="s">
        <v>47</v>
      </c>
      <c r="AA75" t="s">
        <v>361</v>
      </c>
      <c r="AB75" t="str">
        <f>TRIM(Tabela1[[#This Row],[Qual sua ocupação atualmente?]])</f>
        <v>Empresário</v>
      </c>
      <c r="AC75" t="s">
        <v>28</v>
      </c>
      <c r="AD75" s="6" t="s">
        <v>29</v>
      </c>
      <c r="AE75" s="6" t="s">
        <v>404</v>
      </c>
      <c r="AF75" t="s">
        <v>30</v>
      </c>
      <c r="AG75" t="s">
        <v>65</v>
      </c>
      <c r="AH75" t="s">
        <v>51</v>
      </c>
      <c r="AK75" t="s">
        <v>66</v>
      </c>
      <c r="AV75" t="s">
        <v>68</v>
      </c>
      <c r="AX75" t="s">
        <v>34</v>
      </c>
      <c r="AY75" t="s">
        <v>78</v>
      </c>
      <c r="BA75" t="s">
        <v>77</v>
      </c>
      <c r="BG75" t="s">
        <v>34</v>
      </c>
      <c r="BH75" t="s">
        <v>78</v>
      </c>
      <c r="BJ75" t="s">
        <v>77</v>
      </c>
      <c r="BP75" t="s">
        <v>79</v>
      </c>
      <c r="BQ75" t="s">
        <v>53</v>
      </c>
      <c r="BT75" t="s">
        <v>54</v>
      </c>
      <c r="BV75">
        <v>1</v>
      </c>
      <c r="BW75">
        <v>5</v>
      </c>
      <c r="BX75">
        <v>3</v>
      </c>
      <c r="BY75">
        <v>1</v>
      </c>
      <c r="BZ75">
        <v>1</v>
      </c>
      <c r="CA75">
        <v>1</v>
      </c>
      <c r="CB75">
        <v>3</v>
      </c>
      <c r="CC75">
        <v>5</v>
      </c>
      <c r="CD75">
        <v>5</v>
      </c>
    </row>
    <row r="76" spans="1:82" x14ac:dyDescent="0.25">
      <c r="A76">
        <v>756</v>
      </c>
      <c r="B76" t="s">
        <v>7</v>
      </c>
      <c r="C76">
        <v>226</v>
      </c>
      <c r="D76" t="s">
        <v>8</v>
      </c>
      <c r="E76">
        <v>3052</v>
      </c>
      <c r="F76" t="s">
        <v>9</v>
      </c>
      <c r="G76">
        <v>4728081</v>
      </c>
      <c r="H76" t="s">
        <v>55</v>
      </c>
      <c r="I76" t="s">
        <v>11</v>
      </c>
      <c r="J76" t="s">
        <v>81</v>
      </c>
      <c r="K76" t="s">
        <v>108</v>
      </c>
      <c r="L76" t="s">
        <v>14</v>
      </c>
      <c r="M76" t="s">
        <v>38</v>
      </c>
      <c r="N76" t="s">
        <v>98</v>
      </c>
      <c r="O76" t="s">
        <v>57</v>
      </c>
      <c r="P76" t="s">
        <v>58</v>
      </c>
      <c r="Q76" t="s">
        <v>19</v>
      </c>
      <c r="R76" t="s">
        <v>110</v>
      </c>
      <c r="S76" t="s">
        <v>346</v>
      </c>
      <c r="T76" t="s">
        <v>120</v>
      </c>
      <c r="U76" t="s">
        <v>42</v>
      </c>
      <c r="V76" t="s">
        <v>121</v>
      </c>
      <c r="W76" t="s">
        <v>122</v>
      </c>
      <c r="X76" t="s">
        <v>45</v>
      </c>
      <c r="Y76" t="s">
        <v>26</v>
      </c>
      <c r="Z76" t="s">
        <v>47</v>
      </c>
      <c r="AA76" t="s">
        <v>305</v>
      </c>
      <c r="AB76" t="str">
        <f>TRIM(Tabela1[[#This Row],[Qual sua ocupação atualmente?]])</f>
        <v>Outro</v>
      </c>
      <c r="AC76" t="s">
        <v>124</v>
      </c>
      <c r="AD76" s="6" t="s">
        <v>116</v>
      </c>
      <c r="AE76" s="6" t="s">
        <v>405</v>
      </c>
      <c r="AF76" t="s">
        <v>30</v>
      </c>
      <c r="AG76" t="s">
        <v>113</v>
      </c>
      <c r="AH76" t="s">
        <v>132</v>
      </c>
      <c r="AK76" t="s">
        <v>66</v>
      </c>
      <c r="AY76" t="s">
        <v>78</v>
      </c>
      <c r="BA76" t="s">
        <v>77</v>
      </c>
      <c r="BB76" t="s">
        <v>133</v>
      </c>
      <c r="BC76" t="s">
        <v>48</v>
      </c>
      <c r="BJ76" t="s">
        <v>77</v>
      </c>
      <c r="BL76" t="s">
        <v>89</v>
      </c>
      <c r="BM76" t="s">
        <v>85</v>
      </c>
      <c r="BN76" t="s">
        <v>48</v>
      </c>
      <c r="BU76" t="s">
        <v>182</v>
      </c>
      <c r="BV76">
        <v>1</v>
      </c>
      <c r="BW76">
        <v>3</v>
      </c>
      <c r="BX76">
        <v>1</v>
      </c>
      <c r="BY76">
        <v>2</v>
      </c>
      <c r="BZ76">
        <v>1</v>
      </c>
      <c r="CA76">
        <v>2</v>
      </c>
      <c r="CB76">
        <v>1</v>
      </c>
      <c r="CC76">
        <v>5</v>
      </c>
      <c r="CD76">
        <v>1</v>
      </c>
    </row>
    <row r="77" spans="1:82" x14ac:dyDescent="0.25">
      <c r="A77">
        <v>756</v>
      </c>
      <c r="B77" t="s">
        <v>7</v>
      </c>
      <c r="C77">
        <v>226</v>
      </c>
      <c r="D77" t="s">
        <v>8</v>
      </c>
      <c r="E77">
        <v>3052</v>
      </c>
      <c r="F77" t="s">
        <v>9</v>
      </c>
      <c r="G77">
        <v>4731197</v>
      </c>
      <c r="H77" t="s">
        <v>55</v>
      </c>
      <c r="I77" t="s">
        <v>95</v>
      </c>
      <c r="J77" t="s">
        <v>96</v>
      </c>
      <c r="K77" t="s">
        <v>143</v>
      </c>
      <c r="L77" t="s">
        <v>37</v>
      </c>
      <c r="M77" t="s">
        <v>38</v>
      </c>
      <c r="N77" t="s">
        <v>98</v>
      </c>
      <c r="O77" t="s">
        <v>57</v>
      </c>
      <c r="P77" t="s">
        <v>106</v>
      </c>
      <c r="Q77" t="s">
        <v>87</v>
      </c>
      <c r="R77" t="s">
        <v>99</v>
      </c>
      <c r="S77" t="s">
        <v>346</v>
      </c>
      <c r="T77" t="s">
        <v>41</v>
      </c>
      <c r="U77" t="s">
        <v>22</v>
      </c>
      <c r="V77" t="s">
        <v>147</v>
      </c>
      <c r="W77" t="s">
        <v>122</v>
      </c>
      <c r="X77" t="s">
        <v>45</v>
      </c>
      <c r="Y77" t="s">
        <v>62</v>
      </c>
      <c r="Z77" t="s">
        <v>149</v>
      </c>
      <c r="AA77" t="s">
        <v>365</v>
      </c>
      <c r="AB77" t="str">
        <f>TRIM(Tabela1[[#This Row],[Qual sua ocupação atualmente?]])</f>
        <v>Empregado de empresa privada com cargo de chefia</v>
      </c>
      <c r="AC77" t="s">
        <v>124</v>
      </c>
      <c r="AD77" s="6" t="s">
        <v>183</v>
      </c>
      <c r="AE77" s="6" t="s">
        <v>405</v>
      </c>
      <c r="AF77" t="s">
        <v>74</v>
      </c>
      <c r="AG77" t="s">
        <v>65</v>
      </c>
      <c r="AH77" t="s">
        <v>32</v>
      </c>
      <c r="AK77" t="s">
        <v>66</v>
      </c>
      <c r="AO77" t="s">
        <v>114</v>
      </c>
      <c r="AV77" t="s">
        <v>68</v>
      </c>
      <c r="BA77" t="s">
        <v>77</v>
      </c>
      <c r="BJ77" t="s">
        <v>77</v>
      </c>
      <c r="BL77" t="s">
        <v>89</v>
      </c>
      <c r="BM77" t="s">
        <v>85</v>
      </c>
      <c r="BP77" t="s">
        <v>79</v>
      </c>
      <c r="BQ77" t="s">
        <v>53</v>
      </c>
      <c r="BV77">
        <v>2</v>
      </c>
      <c r="BW77">
        <v>3</v>
      </c>
      <c r="BX77">
        <v>2</v>
      </c>
      <c r="BY77">
        <v>4</v>
      </c>
      <c r="BZ77">
        <v>2</v>
      </c>
      <c r="CA77">
        <v>5</v>
      </c>
      <c r="CB77">
        <v>2</v>
      </c>
      <c r="CC77">
        <v>4</v>
      </c>
      <c r="CD77">
        <v>2</v>
      </c>
    </row>
    <row r="78" spans="1:82" x14ac:dyDescent="0.25">
      <c r="A78">
        <v>756</v>
      </c>
      <c r="B78" t="s">
        <v>7</v>
      </c>
      <c r="C78">
        <v>226</v>
      </c>
      <c r="D78" t="s">
        <v>8</v>
      </c>
      <c r="E78">
        <v>3052</v>
      </c>
      <c r="F78" t="s">
        <v>9</v>
      </c>
      <c r="G78">
        <v>4741895</v>
      </c>
      <c r="H78" t="s">
        <v>55</v>
      </c>
      <c r="I78" t="s">
        <v>11</v>
      </c>
      <c r="J78" t="s">
        <v>96</v>
      </c>
      <c r="K78" t="s">
        <v>108</v>
      </c>
      <c r="L78" t="s">
        <v>37</v>
      </c>
      <c r="M78" t="s">
        <v>38</v>
      </c>
      <c r="N78" t="s">
        <v>98</v>
      </c>
      <c r="O78" t="s">
        <v>131</v>
      </c>
      <c r="P78" t="s">
        <v>58</v>
      </c>
      <c r="Q78" t="s">
        <v>19</v>
      </c>
      <c r="R78" t="s">
        <v>20</v>
      </c>
      <c r="S78" t="s">
        <v>346</v>
      </c>
      <c r="T78" t="s">
        <v>41</v>
      </c>
      <c r="U78" t="s">
        <v>42</v>
      </c>
      <c r="V78" t="s">
        <v>121</v>
      </c>
      <c r="W78" t="s">
        <v>122</v>
      </c>
      <c r="X78" t="s">
        <v>45</v>
      </c>
      <c r="Y78" t="s">
        <v>62</v>
      </c>
      <c r="Z78" t="s">
        <v>47</v>
      </c>
      <c r="AA78" t="s">
        <v>364</v>
      </c>
      <c r="AB78" t="str">
        <f>TRIM(Tabela1[[#This Row],[Qual sua ocupação atualmente?]])</f>
        <v>Empregado de empresa privada sem cargo de chefia</v>
      </c>
      <c r="AC78" t="s">
        <v>127</v>
      </c>
      <c r="AD78" s="6" t="s">
        <v>101</v>
      </c>
      <c r="AE78" s="6" t="s">
        <v>402</v>
      </c>
      <c r="AF78" t="s">
        <v>102</v>
      </c>
      <c r="AG78" t="s">
        <v>184</v>
      </c>
      <c r="AH78" t="s">
        <v>75</v>
      </c>
      <c r="AK78" t="s">
        <v>66</v>
      </c>
      <c r="AV78" t="s">
        <v>68</v>
      </c>
      <c r="AX78" t="s">
        <v>34</v>
      </c>
      <c r="BD78" t="s">
        <v>141</v>
      </c>
      <c r="BP78" t="s">
        <v>79</v>
      </c>
      <c r="BQ78" t="s">
        <v>53</v>
      </c>
      <c r="BV78">
        <v>2</v>
      </c>
      <c r="BW78">
        <v>4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4</v>
      </c>
      <c r="CD78">
        <v>5</v>
      </c>
    </row>
    <row r="79" spans="1:82" x14ac:dyDescent="0.25">
      <c r="A79">
        <v>756</v>
      </c>
      <c r="B79" t="s">
        <v>7</v>
      </c>
      <c r="C79">
        <v>226</v>
      </c>
      <c r="D79" t="s">
        <v>8</v>
      </c>
      <c r="E79">
        <v>3052</v>
      </c>
      <c r="F79" t="s">
        <v>9</v>
      </c>
      <c r="G79">
        <v>4694038</v>
      </c>
      <c r="H79" t="s">
        <v>55</v>
      </c>
      <c r="I79" t="s">
        <v>11</v>
      </c>
      <c r="J79" t="s">
        <v>12</v>
      </c>
      <c r="K79" t="s">
        <v>90</v>
      </c>
      <c r="L79" t="s">
        <v>86</v>
      </c>
      <c r="M79" t="s">
        <v>15</v>
      </c>
      <c r="N79" t="s">
        <v>16</v>
      </c>
      <c r="O79" t="s">
        <v>57</v>
      </c>
      <c r="P79" t="s">
        <v>58</v>
      </c>
      <c r="Q79" t="s">
        <v>109</v>
      </c>
      <c r="R79" t="s">
        <v>20</v>
      </c>
      <c r="S79" t="s">
        <v>347</v>
      </c>
      <c r="T79" t="s">
        <v>136</v>
      </c>
      <c r="U79" t="s">
        <v>22</v>
      </c>
      <c r="V79" t="s">
        <v>23</v>
      </c>
      <c r="W79" t="s">
        <v>122</v>
      </c>
      <c r="X79" t="s">
        <v>45</v>
      </c>
      <c r="Y79" t="s">
        <v>46</v>
      </c>
      <c r="Z79" t="s">
        <v>27</v>
      </c>
      <c r="AA79" t="s">
        <v>305</v>
      </c>
      <c r="AB79" t="str">
        <f>TRIM(Tabela1[[#This Row],[Qual sua ocupação atualmente?]])</f>
        <v>Outro</v>
      </c>
      <c r="AC79" t="s">
        <v>124</v>
      </c>
      <c r="AD79" s="6" t="s">
        <v>29</v>
      </c>
      <c r="AE79" s="6" t="s">
        <v>406</v>
      </c>
      <c r="AF79" t="s">
        <v>64</v>
      </c>
      <c r="AG79" t="s">
        <v>162</v>
      </c>
      <c r="AH79" t="s">
        <v>32</v>
      </c>
      <c r="AK79" t="s">
        <v>66</v>
      </c>
      <c r="AR79" t="s">
        <v>67</v>
      </c>
      <c r="AV79" t="s">
        <v>68</v>
      </c>
      <c r="BA79" t="s">
        <v>77</v>
      </c>
      <c r="BJ79" t="s">
        <v>77</v>
      </c>
      <c r="BK79" t="s">
        <v>70</v>
      </c>
      <c r="BL79" t="s">
        <v>89</v>
      </c>
      <c r="BM79" t="s">
        <v>85</v>
      </c>
      <c r="BQ79" t="s">
        <v>53</v>
      </c>
      <c r="BT79" t="s">
        <v>54</v>
      </c>
      <c r="BV79">
        <v>3</v>
      </c>
      <c r="BW79">
        <v>3</v>
      </c>
      <c r="BX79">
        <v>4</v>
      </c>
      <c r="BY79">
        <v>1</v>
      </c>
      <c r="BZ79">
        <v>1</v>
      </c>
      <c r="CA79">
        <v>1</v>
      </c>
      <c r="CB79">
        <v>1</v>
      </c>
      <c r="CC79">
        <v>5</v>
      </c>
      <c r="CD79">
        <v>4</v>
      </c>
    </row>
    <row r="80" spans="1:82" x14ac:dyDescent="0.25">
      <c r="A80">
        <v>756</v>
      </c>
      <c r="B80" t="s">
        <v>7</v>
      </c>
      <c r="C80">
        <v>226</v>
      </c>
      <c r="D80" t="s">
        <v>8</v>
      </c>
      <c r="E80">
        <v>3052</v>
      </c>
      <c r="F80" t="s">
        <v>9</v>
      </c>
      <c r="G80">
        <v>4610586</v>
      </c>
      <c r="H80" t="s">
        <v>55</v>
      </c>
      <c r="I80" t="s">
        <v>11</v>
      </c>
      <c r="J80" t="s">
        <v>96</v>
      </c>
      <c r="K80" t="s">
        <v>36</v>
      </c>
      <c r="L80" t="s">
        <v>37</v>
      </c>
      <c r="M80" t="s">
        <v>175</v>
      </c>
      <c r="N80" t="s">
        <v>16</v>
      </c>
      <c r="O80" t="s">
        <v>17</v>
      </c>
      <c r="P80" t="s">
        <v>18</v>
      </c>
      <c r="Q80" t="s">
        <v>87</v>
      </c>
      <c r="R80" t="s">
        <v>110</v>
      </c>
      <c r="S80" t="s">
        <v>346</v>
      </c>
      <c r="T80" t="s">
        <v>21</v>
      </c>
      <c r="U80" t="s">
        <v>42</v>
      </c>
      <c r="V80" t="s">
        <v>61</v>
      </c>
      <c r="W80" t="s">
        <v>122</v>
      </c>
      <c r="X80" t="s">
        <v>45</v>
      </c>
      <c r="Y80" t="s">
        <v>62</v>
      </c>
      <c r="Z80" t="s">
        <v>47</v>
      </c>
      <c r="AA80" t="s">
        <v>364</v>
      </c>
      <c r="AB80" t="str">
        <f>TRIM(Tabela1[[#This Row],[Qual sua ocupação atualmente?]])</f>
        <v>Empregado de empresa privada sem cargo de chefia</v>
      </c>
      <c r="AC80" t="s">
        <v>142</v>
      </c>
      <c r="AD80" s="6" t="s">
        <v>116</v>
      </c>
      <c r="AE80" s="6" t="s">
        <v>404</v>
      </c>
      <c r="AF80" t="s">
        <v>91</v>
      </c>
      <c r="AG80" t="s">
        <v>185</v>
      </c>
      <c r="AH80" t="s">
        <v>51</v>
      </c>
      <c r="AR80" t="s">
        <v>67</v>
      </c>
      <c r="BA80" t="s">
        <v>77</v>
      </c>
      <c r="BJ80" t="s">
        <v>77</v>
      </c>
      <c r="BO80" t="s">
        <v>35</v>
      </c>
      <c r="BV80">
        <v>1</v>
      </c>
      <c r="BW80">
        <v>5</v>
      </c>
      <c r="BX80">
        <v>1</v>
      </c>
      <c r="BY80">
        <v>1</v>
      </c>
      <c r="BZ80">
        <v>1</v>
      </c>
      <c r="CA80">
        <v>2</v>
      </c>
      <c r="CB80">
        <v>1</v>
      </c>
      <c r="CC80">
        <v>5</v>
      </c>
      <c r="CD80">
        <v>2</v>
      </c>
    </row>
    <row r="81" spans="1:82" x14ac:dyDescent="0.25">
      <c r="A81">
        <v>756</v>
      </c>
      <c r="B81" t="s">
        <v>7</v>
      </c>
      <c r="C81">
        <v>226</v>
      </c>
      <c r="D81" t="s">
        <v>8</v>
      </c>
      <c r="E81">
        <v>3052</v>
      </c>
      <c r="F81" t="s">
        <v>9</v>
      </c>
      <c r="G81">
        <v>4768927</v>
      </c>
      <c r="H81" t="s">
        <v>55</v>
      </c>
      <c r="I81" t="s">
        <v>11</v>
      </c>
      <c r="J81" t="s">
        <v>12</v>
      </c>
      <c r="K81" t="s">
        <v>130</v>
      </c>
      <c r="L81" t="s">
        <v>37</v>
      </c>
      <c r="M81" t="s">
        <v>38</v>
      </c>
      <c r="N81" t="s">
        <v>82</v>
      </c>
      <c r="O81" t="s">
        <v>57</v>
      </c>
      <c r="P81" t="s">
        <v>18</v>
      </c>
      <c r="Q81" t="s">
        <v>19</v>
      </c>
      <c r="R81" t="s">
        <v>99</v>
      </c>
      <c r="S81" t="s">
        <v>346</v>
      </c>
      <c r="T81" t="s">
        <v>41</v>
      </c>
      <c r="U81" t="s">
        <v>22</v>
      </c>
      <c r="V81" t="s">
        <v>121</v>
      </c>
      <c r="W81" t="s">
        <v>122</v>
      </c>
      <c r="X81" t="s">
        <v>45</v>
      </c>
      <c r="Y81" t="s">
        <v>46</v>
      </c>
      <c r="Z81" t="s">
        <v>186</v>
      </c>
      <c r="AA81" t="s">
        <v>364</v>
      </c>
      <c r="AB81" t="str">
        <f>TRIM(Tabela1[[#This Row],[Qual sua ocupação atualmente?]])</f>
        <v>Empregado de empresa privada sem cargo de chefia</v>
      </c>
      <c r="AC81" t="s">
        <v>112</v>
      </c>
      <c r="AD81" s="6" t="s">
        <v>183</v>
      </c>
      <c r="AE81" s="6" t="s">
        <v>404</v>
      </c>
      <c r="AF81" t="s">
        <v>30</v>
      </c>
      <c r="AG81" t="s">
        <v>117</v>
      </c>
      <c r="AH81" t="s">
        <v>75</v>
      </c>
      <c r="AK81" t="s">
        <v>66</v>
      </c>
      <c r="AP81" t="s">
        <v>153</v>
      </c>
      <c r="BC81" t="s">
        <v>48</v>
      </c>
      <c r="BG81" t="s">
        <v>34</v>
      </c>
      <c r="BQ81" t="s">
        <v>53</v>
      </c>
      <c r="BV81">
        <v>2</v>
      </c>
      <c r="BW81">
        <v>5</v>
      </c>
      <c r="BX81">
        <v>1</v>
      </c>
      <c r="BY81">
        <v>3</v>
      </c>
      <c r="BZ81">
        <v>1</v>
      </c>
      <c r="CA81">
        <v>3</v>
      </c>
      <c r="CB81">
        <v>4</v>
      </c>
      <c r="CC81">
        <v>5</v>
      </c>
      <c r="CD81">
        <v>5</v>
      </c>
    </row>
    <row r="82" spans="1:82" x14ac:dyDescent="0.25">
      <c r="A82">
        <v>756</v>
      </c>
      <c r="B82" t="s">
        <v>7</v>
      </c>
      <c r="C82">
        <v>226</v>
      </c>
      <c r="D82" t="s">
        <v>8</v>
      </c>
      <c r="E82">
        <v>3052</v>
      </c>
      <c r="F82" t="s">
        <v>9</v>
      </c>
      <c r="G82">
        <v>4784858</v>
      </c>
      <c r="H82" t="s">
        <v>55</v>
      </c>
      <c r="I82" t="s">
        <v>11</v>
      </c>
      <c r="J82" t="s">
        <v>96</v>
      </c>
      <c r="K82" t="s">
        <v>130</v>
      </c>
      <c r="L82" t="s">
        <v>37</v>
      </c>
      <c r="M82" t="s">
        <v>97</v>
      </c>
      <c r="N82" t="s">
        <v>98</v>
      </c>
      <c r="O82" t="s">
        <v>17</v>
      </c>
      <c r="P82" t="s">
        <v>39</v>
      </c>
      <c r="Q82" t="s">
        <v>40</v>
      </c>
      <c r="R82" t="s">
        <v>40</v>
      </c>
      <c r="S82" t="s">
        <v>349</v>
      </c>
      <c r="T82" t="s">
        <v>21</v>
      </c>
      <c r="U82" t="s">
        <v>22</v>
      </c>
      <c r="V82" t="s">
        <v>111</v>
      </c>
      <c r="W82" t="s">
        <v>44</v>
      </c>
      <c r="X82" t="s">
        <v>45</v>
      </c>
      <c r="Y82" t="s">
        <v>46</v>
      </c>
      <c r="Z82" t="s">
        <v>149</v>
      </c>
      <c r="AA82" t="s">
        <v>335</v>
      </c>
      <c r="AB82" t="str">
        <f>TRIM(Tabela1[[#This Row],[Qual sua ocupação atualmente?]])</f>
        <v>Não estou trabalhando atualmente</v>
      </c>
      <c r="AC82" t="s">
        <v>48</v>
      </c>
      <c r="AD82" s="6" t="s">
        <v>137</v>
      </c>
      <c r="AE82" s="6" t="s">
        <v>404</v>
      </c>
      <c r="AF82" t="s">
        <v>64</v>
      </c>
      <c r="AG82" t="s">
        <v>40</v>
      </c>
      <c r="AH82" t="s">
        <v>75</v>
      </c>
      <c r="AK82" t="s">
        <v>66</v>
      </c>
      <c r="AR82" t="s">
        <v>67</v>
      </c>
      <c r="AV82" t="s">
        <v>68</v>
      </c>
      <c r="AZ82" t="s">
        <v>69</v>
      </c>
      <c r="BI82" t="s">
        <v>69</v>
      </c>
      <c r="BJ82" t="s">
        <v>77</v>
      </c>
      <c r="BQ82" t="s">
        <v>53</v>
      </c>
      <c r="BV82">
        <v>4</v>
      </c>
      <c r="BW82">
        <v>5</v>
      </c>
      <c r="BX82">
        <v>2</v>
      </c>
      <c r="BY82">
        <v>1</v>
      </c>
      <c r="BZ82">
        <v>1</v>
      </c>
      <c r="CA82">
        <v>1</v>
      </c>
      <c r="CB82">
        <v>1</v>
      </c>
      <c r="CC82">
        <v>5</v>
      </c>
      <c r="CD82">
        <v>4</v>
      </c>
    </row>
    <row r="83" spans="1:82" x14ac:dyDescent="0.25">
      <c r="A83">
        <v>756</v>
      </c>
      <c r="B83" t="s">
        <v>7</v>
      </c>
      <c r="C83">
        <v>226</v>
      </c>
      <c r="D83" t="s">
        <v>8</v>
      </c>
      <c r="E83">
        <v>3052</v>
      </c>
      <c r="F83" t="s">
        <v>9</v>
      </c>
      <c r="G83">
        <v>4278639</v>
      </c>
      <c r="H83" t="s">
        <v>55</v>
      </c>
      <c r="I83" t="s">
        <v>11</v>
      </c>
      <c r="J83" t="s">
        <v>12</v>
      </c>
      <c r="K83" t="s">
        <v>56</v>
      </c>
      <c r="L83" t="s">
        <v>14</v>
      </c>
      <c r="M83" t="s">
        <v>38</v>
      </c>
      <c r="N83" t="s">
        <v>16</v>
      </c>
      <c r="O83" t="s">
        <v>57</v>
      </c>
      <c r="P83" t="s">
        <v>18</v>
      </c>
      <c r="Q83" t="s">
        <v>19</v>
      </c>
      <c r="R83" t="s">
        <v>20</v>
      </c>
      <c r="S83" t="s">
        <v>346</v>
      </c>
      <c r="T83" t="s">
        <v>136</v>
      </c>
      <c r="U83" t="s">
        <v>22</v>
      </c>
      <c r="V83" t="s">
        <v>61</v>
      </c>
      <c r="W83" t="s">
        <v>122</v>
      </c>
      <c r="X83" t="s">
        <v>45</v>
      </c>
      <c r="Y83" t="s">
        <v>26</v>
      </c>
      <c r="Z83" t="s">
        <v>186</v>
      </c>
      <c r="AA83" t="s">
        <v>367</v>
      </c>
      <c r="AB83" t="str">
        <f>TRIM(Tabela1[[#This Row],[Qual sua ocupação atualmente?]])</f>
        <v>Funcionário público com função de chefia</v>
      </c>
      <c r="AC83" t="s">
        <v>124</v>
      </c>
      <c r="AD83" s="6" t="s">
        <v>116</v>
      </c>
      <c r="AE83" s="6" t="s">
        <v>402</v>
      </c>
      <c r="AF83" t="s">
        <v>91</v>
      </c>
      <c r="AG83" t="s">
        <v>113</v>
      </c>
      <c r="AH83" t="s">
        <v>32</v>
      </c>
      <c r="AI83" t="s">
        <v>33</v>
      </c>
      <c r="AV83" t="s">
        <v>68</v>
      </c>
      <c r="AW83" t="s">
        <v>52</v>
      </c>
      <c r="AX83" t="s">
        <v>34</v>
      </c>
      <c r="BJ83" t="s">
        <v>77</v>
      </c>
      <c r="BM83" t="s">
        <v>85</v>
      </c>
      <c r="BQ83" t="s">
        <v>53</v>
      </c>
      <c r="BT83" t="s">
        <v>54</v>
      </c>
      <c r="BV83">
        <v>2</v>
      </c>
      <c r="BW83">
        <v>5</v>
      </c>
      <c r="BX83">
        <v>2</v>
      </c>
      <c r="BY83">
        <v>1</v>
      </c>
      <c r="BZ83">
        <v>1</v>
      </c>
      <c r="CA83">
        <v>1</v>
      </c>
      <c r="CB83">
        <v>1</v>
      </c>
      <c r="CC83">
        <v>5</v>
      </c>
      <c r="CD83">
        <v>4</v>
      </c>
    </row>
    <row r="84" spans="1:82" x14ac:dyDescent="0.25">
      <c r="A84">
        <v>756</v>
      </c>
      <c r="B84" t="s">
        <v>7</v>
      </c>
      <c r="C84">
        <v>226</v>
      </c>
      <c r="D84" t="s">
        <v>8</v>
      </c>
      <c r="E84">
        <v>3052</v>
      </c>
      <c r="F84" t="s">
        <v>9</v>
      </c>
      <c r="G84">
        <v>4785092</v>
      </c>
      <c r="H84" t="s">
        <v>55</v>
      </c>
      <c r="I84" t="s">
        <v>119</v>
      </c>
      <c r="J84" t="s">
        <v>12</v>
      </c>
      <c r="K84" t="s">
        <v>90</v>
      </c>
      <c r="L84" t="s">
        <v>37</v>
      </c>
      <c r="M84" t="s">
        <v>15</v>
      </c>
      <c r="N84" t="s">
        <v>16</v>
      </c>
      <c r="O84" t="s">
        <v>57</v>
      </c>
      <c r="P84" t="s">
        <v>39</v>
      </c>
      <c r="Q84" t="s">
        <v>40</v>
      </c>
      <c r="R84" t="s">
        <v>40</v>
      </c>
      <c r="S84" t="s">
        <v>346</v>
      </c>
      <c r="T84" t="s">
        <v>21</v>
      </c>
      <c r="U84" t="s">
        <v>42</v>
      </c>
      <c r="V84" t="s">
        <v>61</v>
      </c>
      <c r="W84" t="s">
        <v>44</v>
      </c>
      <c r="X84" t="s">
        <v>45</v>
      </c>
      <c r="Y84" t="s">
        <v>46</v>
      </c>
      <c r="Z84" t="s">
        <v>27</v>
      </c>
      <c r="AA84" t="s">
        <v>373</v>
      </c>
      <c r="AB84" t="str">
        <f>TRIM(Tabela1[[#This Row],[Qual sua ocupação atualmente?]])</f>
        <v>Dona de casa</v>
      </c>
      <c r="AC84" t="s">
        <v>124</v>
      </c>
      <c r="AD84" s="6" t="s">
        <v>29</v>
      </c>
      <c r="AE84" s="6" t="s">
        <v>405</v>
      </c>
      <c r="AF84" t="s">
        <v>91</v>
      </c>
      <c r="AG84" t="s">
        <v>40</v>
      </c>
      <c r="AH84" t="s">
        <v>75</v>
      </c>
      <c r="AK84" t="s">
        <v>66</v>
      </c>
      <c r="AR84" t="s">
        <v>67</v>
      </c>
      <c r="AW84" t="s">
        <v>52</v>
      </c>
      <c r="BF84" t="s">
        <v>52</v>
      </c>
      <c r="BG84" t="s">
        <v>34</v>
      </c>
      <c r="BM84" t="s">
        <v>85</v>
      </c>
      <c r="BP84" t="s">
        <v>79</v>
      </c>
      <c r="BQ84" t="s">
        <v>53</v>
      </c>
      <c r="BT84" t="s">
        <v>54</v>
      </c>
      <c r="BV84">
        <v>2</v>
      </c>
      <c r="BW84">
        <v>3</v>
      </c>
      <c r="BX84">
        <v>1</v>
      </c>
      <c r="BY84">
        <v>1</v>
      </c>
      <c r="BZ84">
        <v>1</v>
      </c>
      <c r="CA84">
        <v>1</v>
      </c>
      <c r="CB84">
        <v>1</v>
      </c>
      <c r="CC84">
        <v>5</v>
      </c>
      <c r="CD84">
        <v>5</v>
      </c>
    </row>
    <row r="85" spans="1:82" x14ac:dyDescent="0.25">
      <c r="A85">
        <v>756</v>
      </c>
      <c r="B85" t="s">
        <v>7</v>
      </c>
      <c r="C85">
        <v>226</v>
      </c>
      <c r="D85" t="s">
        <v>8</v>
      </c>
      <c r="E85">
        <v>3052</v>
      </c>
      <c r="F85" t="s">
        <v>9</v>
      </c>
      <c r="G85">
        <v>4711929</v>
      </c>
      <c r="H85" t="s">
        <v>144</v>
      </c>
      <c r="I85" t="s">
        <v>11</v>
      </c>
      <c r="J85" t="s">
        <v>81</v>
      </c>
      <c r="K85" t="s">
        <v>143</v>
      </c>
      <c r="L85" t="s">
        <v>37</v>
      </c>
      <c r="M85" t="s">
        <v>38</v>
      </c>
      <c r="N85" t="s">
        <v>98</v>
      </c>
      <c r="O85" t="s">
        <v>17</v>
      </c>
      <c r="P85" t="s">
        <v>106</v>
      </c>
      <c r="Q85" t="s">
        <v>109</v>
      </c>
      <c r="R85" t="s">
        <v>110</v>
      </c>
      <c r="S85" t="s">
        <v>348</v>
      </c>
      <c r="T85" t="s">
        <v>41</v>
      </c>
      <c r="U85" t="s">
        <v>42</v>
      </c>
      <c r="V85" t="s">
        <v>147</v>
      </c>
      <c r="W85" t="s">
        <v>122</v>
      </c>
      <c r="X85" t="s">
        <v>45</v>
      </c>
      <c r="Y85" t="s">
        <v>46</v>
      </c>
      <c r="Z85" t="s">
        <v>47</v>
      </c>
      <c r="AA85" t="s">
        <v>428</v>
      </c>
      <c r="AB85" t="str">
        <f>TRIM(Tabela1[[#This Row],[Qual sua ocupação atualmente?]])</f>
        <v>Estagiário</v>
      </c>
      <c r="AC85" t="s">
        <v>124</v>
      </c>
      <c r="AD85" s="6" t="s">
        <v>49</v>
      </c>
      <c r="AE85" s="6" t="s">
        <v>407</v>
      </c>
      <c r="AF85" t="s">
        <v>74</v>
      </c>
      <c r="AG85" t="s">
        <v>113</v>
      </c>
      <c r="AH85" t="s">
        <v>51</v>
      </c>
      <c r="AK85" t="s">
        <v>66</v>
      </c>
      <c r="AO85" t="s">
        <v>114</v>
      </c>
      <c r="AR85" t="s">
        <v>67</v>
      </c>
      <c r="AV85" t="s">
        <v>68</v>
      </c>
      <c r="BA85" t="s">
        <v>77</v>
      </c>
      <c r="BJ85" t="s">
        <v>77</v>
      </c>
      <c r="BP85" t="s">
        <v>79</v>
      </c>
      <c r="BQ85" t="s">
        <v>53</v>
      </c>
      <c r="BV85">
        <v>4</v>
      </c>
      <c r="BW85">
        <v>4</v>
      </c>
      <c r="BX85">
        <v>1</v>
      </c>
      <c r="BY85">
        <v>2</v>
      </c>
      <c r="BZ85">
        <v>1</v>
      </c>
      <c r="CA85">
        <v>5</v>
      </c>
      <c r="CB85">
        <v>3</v>
      </c>
      <c r="CC85">
        <v>5</v>
      </c>
      <c r="CD85">
        <v>3</v>
      </c>
    </row>
    <row r="86" spans="1:82" x14ac:dyDescent="0.25">
      <c r="A86">
        <v>756</v>
      </c>
      <c r="B86" t="s">
        <v>7</v>
      </c>
      <c r="C86">
        <v>226</v>
      </c>
      <c r="D86" t="s">
        <v>8</v>
      </c>
      <c r="E86">
        <v>3052</v>
      </c>
      <c r="F86" t="s">
        <v>9</v>
      </c>
      <c r="G86">
        <v>4823382</v>
      </c>
      <c r="H86" t="s">
        <v>55</v>
      </c>
      <c r="I86" t="s">
        <v>119</v>
      </c>
      <c r="J86" t="s">
        <v>129</v>
      </c>
      <c r="K86" t="s">
        <v>108</v>
      </c>
      <c r="L86" t="s">
        <v>37</v>
      </c>
      <c r="M86" t="s">
        <v>38</v>
      </c>
      <c r="N86" t="s">
        <v>82</v>
      </c>
      <c r="O86" t="s">
        <v>17</v>
      </c>
      <c r="P86" t="s">
        <v>18</v>
      </c>
      <c r="Q86" t="s">
        <v>19</v>
      </c>
      <c r="R86" t="s">
        <v>99</v>
      </c>
      <c r="S86" t="s">
        <v>349</v>
      </c>
      <c r="T86" t="s">
        <v>41</v>
      </c>
      <c r="U86" t="s">
        <v>42</v>
      </c>
      <c r="V86" t="s">
        <v>121</v>
      </c>
      <c r="W86" t="s">
        <v>122</v>
      </c>
      <c r="X86" t="s">
        <v>45</v>
      </c>
      <c r="Y86" t="s">
        <v>46</v>
      </c>
      <c r="Z86" t="s">
        <v>73</v>
      </c>
      <c r="AA86" t="s">
        <v>364</v>
      </c>
      <c r="AB86" t="str">
        <f>TRIM(Tabela1[[#This Row],[Qual sua ocupação atualmente?]])</f>
        <v>Empregado de empresa privada sem cargo de chefia</v>
      </c>
      <c r="AC86" t="s">
        <v>48</v>
      </c>
      <c r="AD86" s="6" t="s">
        <v>29</v>
      </c>
      <c r="AE86" s="6" t="s">
        <v>403</v>
      </c>
      <c r="AF86" t="s">
        <v>74</v>
      </c>
      <c r="AG86" t="s">
        <v>117</v>
      </c>
      <c r="AH86" t="s">
        <v>32</v>
      </c>
      <c r="AL86" t="s">
        <v>76</v>
      </c>
      <c r="AX86" t="s">
        <v>34</v>
      </c>
      <c r="BL86" t="s">
        <v>89</v>
      </c>
      <c r="BQ86" t="s">
        <v>53</v>
      </c>
      <c r="BV86">
        <v>4</v>
      </c>
      <c r="BW86">
        <v>2</v>
      </c>
      <c r="BX86">
        <v>5</v>
      </c>
      <c r="BY86">
        <v>1</v>
      </c>
      <c r="BZ86">
        <v>1</v>
      </c>
      <c r="CA86">
        <v>3</v>
      </c>
      <c r="CB86">
        <v>1</v>
      </c>
      <c r="CC86">
        <v>5</v>
      </c>
      <c r="CD86">
        <v>2</v>
      </c>
    </row>
    <row r="87" spans="1:82" x14ac:dyDescent="0.25">
      <c r="A87">
        <v>756</v>
      </c>
      <c r="B87" t="s">
        <v>7</v>
      </c>
      <c r="C87">
        <v>226</v>
      </c>
      <c r="D87" t="s">
        <v>8</v>
      </c>
      <c r="E87">
        <v>3052</v>
      </c>
      <c r="F87" t="s">
        <v>9</v>
      </c>
      <c r="G87">
        <v>4823398</v>
      </c>
      <c r="H87" t="s">
        <v>55</v>
      </c>
      <c r="I87" t="s">
        <v>11</v>
      </c>
      <c r="J87" t="s">
        <v>81</v>
      </c>
      <c r="K87" t="s">
        <v>108</v>
      </c>
      <c r="L87" t="s">
        <v>37</v>
      </c>
      <c r="M87" t="s">
        <v>38</v>
      </c>
      <c r="N87" t="s">
        <v>82</v>
      </c>
      <c r="O87" t="s">
        <v>17</v>
      </c>
      <c r="P87" t="s">
        <v>58</v>
      </c>
      <c r="Q87" t="s">
        <v>87</v>
      </c>
      <c r="R87" t="s">
        <v>60</v>
      </c>
      <c r="S87" t="s">
        <v>349</v>
      </c>
      <c r="T87" t="s">
        <v>136</v>
      </c>
      <c r="U87" t="s">
        <v>22</v>
      </c>
      <c r="V87" t="s">
        <v>111</v>
      </c>
      <c r="W87" t="s">
        <v>122</v>
      </c>
      <c r="X87" t="s">
        <v>45</v>
      </c>
      <c r="Y87" t="s">
        <v>26</v>
      </c>
      <c r="Z87" t="s">
        <v>118</v>
      </c>
      <c r="AA87" t="s">
        <v>364</v>
      </c>
      <c r="AB87" t="str">
        <f>TRIM(Tabela1[[#This Row],[Qual sua ocupação atualmente?]])</f>
        <v>Empregado de empresa privada sem cargo de chefia</v>
      </c>
      <c r="AC87" t="s">
        <v>112</v>
      </c>
      <c r="AD87" s="6" t="s">
        <v>116</v>
      </c>
      <c r="AE87" s="6" t="s">
        <v>402</v>
      </c>
      <c r="AF87" t="s">
        <v>102</v>
      </c>
      <c r="AG87" t="s">
        <v>65</v>
      </c>
      <c r="AH87" t="s">
        <v>75</v>
      </c>
      <c r="AI87" t="s">
        <v>33</v>
      </c>
      <c r="AY87" t="s">
        <v>78</v>
      </c>
      <c r="BI87" t="s">
        <v>69</v>
      </c>
      <c r="BQ87" t="s">
        <v>53</v>
      </c>
      <c r="BV87">
        <v>3</v>
      </c>
      <c r="BW87">
        <v>3</v>
      </c>
      <c r="BX87">
        <v>1</v>
      </c>
      <c r="BY87">
        <v>1</v>
      </c>
      <c r="BZ87">
        <v>1</v>
      </c>
      <c r="CA87">
        <v>1</v>
      </c>
      <c r="CB87">
        <v>1</v>
      </c>
      <c r="CC87">
        <v>5</v>
      </c>
      <c r="CD87">
        <v>4</v>
      </c>
    </row>
    <row r="88" spans="1:82" x14ac:dyDescent="0.25">
      <c r="A88">
        <v>756</v>
      </c>
      <c r="B88" t="s">
        <v>7</v>
      </c>
      <c r="C88">
        <v>226</v>
      </c>
      <c r="D88" t="s">
        <v>8</v>
      </c>
      <c r="E88">
        <v>3052</v>
      </c>
      <c r="F88" t="s">
        <v>9</v>
      </c>
      <c r="G88">
        <v>4617986</v>
      </c>
      <c r="H88" t="s">
        <v>144</v>
      </c>
      <c r="I88" t="s">
        <v>11</v>
      </c>
      <c r="J88" t="s">
        <v>12</v>
      </c>
      <c r="K88" t="s">
        <v>36</v>
      </c>
      <c r="L88" t="s">
        <v>37</v>
      </c>
      <c r="M88" t="s">
        <v>38</v>
      </c>
      <c r="N88" t="s">
        <v>16</v>
      </c>
      <c r="O88" t="s">
        <v>131</v>
      </c>
      <c r="P88" t="s">
        <v>18</v>
      </c>
      <c r="Q88" t="s">
        <v>19</v>
      </c>
      <c r="R88" t="s">
        <v>110</v>
      </c>
      <c r="S88" t="s">
        <v>346</v>
      </c>
      <c r="T88" t="s">
        <v>41</v>
      </c>
      <c r="U88" t="s">
        <v>42</v>
      </c>
      <c r="V88" t="s">
        <v>43</v>
      </c>
      <c r="W88" t="s">
        <v>122</v>
      </c>
      <c r="X88" t="s">
        <v>45</v>
      </c>
      <c r="Y88" t="s">
        <v>46</v>
      </c>
      <c r="Z88" t="s">
        <v>186</v>
      </c>
      <c r="AA88" t="s">
        <v>305</v>
      </c>
      <c r="AB88" t="str">
        <f>TRIM(Tabela1[[#This Row],[Qual sua ocupação atualmente?]])</f>
        <v>Outro</v>
      </c>
      <c r="AC88" t="s">
        <v>48</v>
      </c>
      <c r="AD88" s="6" t="s">
        <v>101</v>
      </c>
      <c r="AE88" s="6" t="s">
        <v>404</v>
      </c>
      <c r="AF88" t="s">
        <v>30</v>
      </c>
      <c r="AG88" t="s">
        <v>65</v>
      </c>
      <c r="AH88" t="s">
        <v>32</v>
      </c>
      <c r="AK88" t="s">
        <v>66</v>
      </c>
      <c r="AL88" t="s">
        <v>76</v>
      </c>
      <c r="AX88" t="s">
        <v>34</v>
      </c>
      <c r="BA88" t="s">
        <v>77</v>
      </c>
      <c r="BG88" t="s">
        <v>34</v>
      </c>
      <c r="BJ88" t="s">
        <v>77</v>
      </c>
      <c r="BL88" t="s">
        <v>89</v>
      </c>
      <c r="BO88" t="s">
        <v>35</v>
      </c>
      <c r="BP88" t="s">
        <v>79</v>
      </c>
      <c r="BQ88" t="s">
        <v>53</v>
      </c>
      <c r="BV88">
        <v>2</v>
      </c>
      <c r="BW88">
        <v>3</v>
      </c>
      <c r="BX88">
        <v>3</v>
      </c>
      <c r="BY88">
        <v>1</v>
      </c>
      <c r="BZ88">
        <v>1</v>
      </c>
      <c r="CA88">
        <v>1</v>
      </c>
      <c r="CB88">
        <v>1</v>
      </c>
      <c r="CC88">
        <v>3</v>
      </c>
      <c r="CD88">
        <v>2</v>
      </c>
    </row>
    <row r="89" spans="1:82" x14ac:dyDescent="0.25">
      <c r="A89">
        <v>756</v>
      </c>
      <c r="B89" t="s">
        <v>7</v>
      </c>
      <c r="C89">
        <v>226</v>
      </c>
      <c r="D89" t="s">
        <v>8</v>
      </c>
      <c r="E89">
        <v>3052</v>
      </c>
      <c r="F89" t="s">
        <v>9</v>
      </c>
      <c r="G89">
        <v>4823501</v>
      </c>
      <c r="H89" t="s">
        <v>55</v>
      </c>
      <c r="I89" t="s">
        <v>119</v>
      </c>
      <c r="J89" t="s">
        <v>81</v>
      </c>
      <c r="K89" t="s">
        <v>143</v>
      </c>
      <c r="L89" t="s">
        <v>37</v>
      </c>
      <c r="M89" t="s">
        <v>38</v>
      </c>
      <c r="N89" t="s">
        <v>98</v>
      </c>
      <c r="O89" t="s">
        <v>17</v>
      </c>
      <c r="P89" t="s">
        <v>39</v>
      </c>
      <c r="Q89" t="s">
        <v>40</v>
      </c>
      <c r="R89" t="s">
        <v>40</v>
      </c>
      <c r="S89" t="s">
        <v>348</v>
      </c>
      <c r="T89" t="s">
        <v>41</v>
      </c>
      <c r="U89" t="s">
        <v>42</v>
      </c>
      <c r="V89" t="s">
        <v>147</v>
      </c>
      <c r="W89" t="s">
        <v>122</v>
      </c>
      <c r="X89" t="s">
        <v>45</v>
      </c>
      <c r="Y89" t="s">
        <v>46</v>
      </c>
      <c r="Z89" t="s">
        <v>118</v>
      </c>
      <c r="AA89" t="s">
        <v>335</v>
      </c>
      <c r="AB89" t="str">
        <f>TRIM(Tabela1[[#This Row],[Qual sua ocupação atualmente?]])</f>
        <v>Não estou trabalhando atualmente</v>
      </c>
      <c r="AC89" t="s">
        <v>124</v>
      </c>
      <c r="AD89" s="6" t="s">
        <v>137</v>
      </c>
      <c r="AE89" s="6" t="s">
        <v>404</v>
      </c>
      <c r="AF89" t="s">
        <v>91</v>
      </c>
      <c r="AG89" t="s">
        <v>40</v>
      </c>
      <c r="AH89" t="s">
        <v>132</v>
      </c>
      <c r="AO89" t="s">
        <v>114</v>
      </c>
      <c r="BA89" t="s">
        <v>77</v>
      </c>
      <c r="BJ89" t="s">
        <v>77</v>
      </c>
      <c r="BL89" t="s">
        <v>89</v>
      </c>
      <c r="BQ89" t="s">
        <v>53</v>
      </c>
      <c r="BV89">
        <v>1</v>
      </c>
      <c r="BW89">
        <v>3</v>
      </c>
      <c r="BX89">
        <v>1</v>
      </c>
      <c r="BY89">
        <v>3</v>
      </c>
      <c r="BZ89">
        <v>1</v>
      </c>
      <c r="CA89">
        <v>5</v>
      </c>
      <c r="CB89">
        <v>1</v>
      </c>
      <c r="CC89">
        <v>5</v>
      </c>
      <c r="CD89">
        <v>2</v>
      </c>
    </row>
    <row r="90" spans="1:82" x14ac:dyDescent="0.25">
      <c r="A90">
        <v>756</v>
      </c>
      <c r="B90" t="s">
        <v>7</v>
      </c>
      <c r="C90">
        <v>226</v>
      </c>
      <c r="D90" t="s">
        <v>8</v>
      </c>
      <c r="E90">
        <v>3052</v>
      </c>
      <c r="F90" t="s">
        <v>9</v>
      </c>
      <c r="G90">
        <v>4830091</v>
      </c>
      <c r="H90" t="s">
        <v>55</v>
      </c>
      <c r="I90" t="s">
        <v>11</v>
      </c>
      <c r="J90" t="s">
        <v>129</v>
      </c>
      <c r="K90" t="s">
        <v>143</v>
      </c>
      <c r="L90" t="s">
        <v>37</v>
      </c>
      <c r="M90" t="s">
        <v>38</v>
      </c>
      <c r="N90" t="s">
        <v>98</v>
      </c>
      <c r="O90" t="s">
        <v>57</v>
      </c>
      <c r="P90" t="s">
        <v>39</v>
      </c>
      <c r="Q90" t="s">
        <v>40</v>
      </c>
      <c r="R90" t="s">
        <v>40</v>
      </c>
      <c r="S90" t="s">
        <v>349</v>
      </c>
      <c r="T90" t="s">
        <v>41</v>
      </c>
      <c r="U90" t="s">
        <v>22</v>
      </c>
      <c r="V90" t="s">
        <v>147</v>
      </c>
      <c r="W90" t="s">
        <v>122</v>
      </c>
      <c r="X90" t="s">
        <v>25</v>
      </c>
      <c r="Y90" t="s">
        <v>26</v>
      </c>
      <c r="Z90" t="s">
        <v>47</v>
      </c>
      <c r="AA90" t="s">
        <v>335</v>
      </c>
      <c r="AB90" t="str">
        <f>TRIM(Tabela1[[#This Row],[Qual sua ocupação atualmente?]])</f>
        <v>Não estou trabalhando atualmente</v>
      </c>
      <c r="AC90" t="s">
        <v>124</v>
      </c>
      <c r="AD90" s="6" t="s">
        <v>137</v>
      </c>
      <c r="AE90" s="6" t="s">
        <v>405</v>
      </c>
      <c r="AF90" t="s">
        <v>91</v>
      </c>
      <c r="AG90" t="s">
        <v>40</v>
      </c>
      <c r="AH90" t="s">
        <v>75</v>
      </c>
      <c r="AO90" t="s">
        <v>114</v>
      </c>
      <c r="AR90" t="s">
        <v>67</v>
      </c>
      <c r="BA90" t="s">
        <v>77</v>
      </c>
      <c r="BJ90" t="s">
        <v>77</v>
      </c>
      <c r="BL90" t="s">
        <v>89</v>
      </c>
      <c r="BQ90" t="s">
        <v>53</v>
      </c>
      <c r="BV90">
        <v>1</v>
      </c>
      <c r="BW90">
        <v>5</v>
      </c>
      <c r="BX90">
        <v>1</v>
      </c>
      <c r="BY90">
        <v>1</v>
      </c>
      <c r="BZ90">
        <v>1</v>
      </c>
      <c r="CA90">
        <v>5</v>
      </c>
      <c r="CB90">
        <v>1</v>
      </c>
      <c r="CC90">
        <v>5</v>
      </c>
      <c r="CD90">
        <v>2</v>
      </c>
    </row>
    <row r="91" spans="1:82" x14ac:dyDescent="0.25">
      <c r="A91">
        <v>756</v>
      </c>
      <c r="B91" t="s">
        <v>7</v>
      </c>
      <c r="C91">
        <v>226</v>
      </c>
      <c r="D91" t="s">
        <v>8</v>
      </c>
      <c r="E91">
        <v>3052</v>
      </c>
      <c r="F91" t="s">
        <v>9</v>
      </c>
      <c r="G91">
        <v>4835106</v>
      </c>
      <c r="H91" t="s">
        <v>55</v>
      </c>
      <c r="I91" t="s">
        <v>11</v>
      </c>
      <c r="J91" t="s">
        <v>81</v>
      </c>
      <c r="K91" t="s">
        <v>143</v>
      </c>
      <c r="L91" t="s">
        <v>37</v>
      </c>
      <c r="M91" t="s">
        <v>38</v>
      </c>
      <c r="N91" t="s">
        <v>98</v>
      </c>
      <c r="O91" t="s">
        <v>17</v>
      </c>
      <c r="P91" t="s">
        <v>39</v>
      </c>
      <c r="Q91" t="s">
        <v>40</v>
      </c>
      <c r="R91" t="s">
        <v>40</v>
      </c>
      <c r="S91" t="s">
        <v>349</v>
      </c>
      <c r="T91" t="s">
        <v>41</v>
      </c>
      <c r="U91" t="s">
        <v>42</v>
      </c>
      <c r="V91" t="s">
        <v>147</v>
      </c>
      <c r="W91" t="s">
        <v>122</v>
      </c>
      <c r="X91" t="s">
        <v>45</v>
      </c>
      <c r="Y91" t="s">
        <v>88</v>
      </c>
      <c r="Z91" t="s">
        <v>118</v>
      </c>
      <c r="AA91" t="s">
        <v>335</v>
      </c>
      <c r="AB91" t="str">
        <f>TRIM(Tabela1[[#This Row],[Qual sua ocupação atualmente?]])</f>
        <v>Não estou trabalhando atualmente</v>
      </c>
      <c r="AC91" t="s">
        <v>124</v>
      </c>
      <c r="AD91" s="6" t="s">
        <v>137</v>
      </c>
      <c r="AE91" s="6" t="s">
        <v>405</v>
      </c>
      <c r="AF91" t="s">
        <v>91</v>
      </c>
      <c r="AG91" t="s">
        <v>40</v>
      </c>
      <c r="AH91" t="s">
        <v>103</v>
      </c>
      <c r="AR91" t="s">
        <v>67</v>
      </c>
      <c r="AV91" t="s">
        <v>68</v>
      </c>
      <c r="AX91" t="s">
        <v>34</v>
      </c>
      <c r="AZ91" t="s">
        <v>69</v>
      </c>
      <c r="BA91" t="s">
        <v>77</v>
      </c>
      <c r="BG91" t="s">
        <v>34</v>
      </c>
      <c r="BI91" t="s">
        <v>69</v>
      </c>
      <c r="BJ91" t="s">
        <v>77</v>
      </c>
      <c r="BM91" t="s">
        <v>85</v>
      </c>
      <c r="BO91" t="s">
        <v>35</v>
      </c>
      <c r="BQ91" t="s">
        <v>53</v>
      </c>
      <c r="BV91">
        <v>1</v>
      </c>
      <c r="BW91">
        <v>3</v>
      </c>
      <c r="BX91">
        <v>1</v>
      </c>
      <c r="BY91">
        <v>2</v>
      </c>
      <c r="BZ91">
        <v>1</v>
      </c>
      <c r="CA91">
        <v>4</v>
      </c>
      <c r="CB91">
        <v>5</v>
      </c>
      <c r="CC91">
        <v>5</v>
      </c>
      <c r="CD91">
        <v>5</v>
      </c>
    </row>
    <row r="92" spans="1:82" x14ac:dyDescent="0.25">
      <c r="A92">
        <v>756</v>
      </c>
      <c r="B92" t="s">
        <v>7</v>
      </c>
      <c r="C92">
        <v>226</v>
      </c>
      <c r="D92" t="s">
        <v>8</v>
      </c>
      <c r="E92">
        <v>3052</v>
      </c>
      <c r="F92" t="s">
        <v>9</v>
      </c>
      <c r="G92">
        <v>4835128</v>
      </c>
      <c r="H92" t="s">
        <v>55</v>
      </c>
      <c r="I92" t="s">
        <v>11</v>
      </c>
      <c r="J92" t="s">
        <v>129</v>
      </c>
      <c r="K92" t="s">
        <v>108</v>
      </c>
      <c r="L92" t="s">
        <v>37</v>
      </c>
      <c r="M92" t="s">
        <v>38</v>
      </c>
      <c r="N92" t="s">
        <v>98</v>
      </c>
      <c r="O92" t="s">
        <v>17</v>
      </c>
      <c r="P92" t="s">
        <v>39</v>
      </c>
      <c r="Q92" t="s">
        <v>40</v>
      </c>
      <c r="R92" t="s">
        <v>40</v>
      </c>
      <c r="S92" t="s">
        <v>349</v>
      </c>
      <c r="T92" t="s">
        <v>41</v>
      </c>
      <c r="U92" t="s">
        <v>42</v>
      </c>
      <c r="V92" t="s">
        <v>121</v>
      </c>
      <c r="W92" t="s">
        <v>122</v>
      </c>
      <c r="X92" t="s">
        <v>45</v>
      </c>
      <c r="Y92" t="s">
        <v>88</v>
      </c>
      <c r="Z92" t="s">
        <v>118</v>
      </c>
      <c r="AA92" t="s">
        <v>335</v>
      </c>
      <c r="AB92" t="str">
        <f>TRIM(Tabela1[[#This Row],[Qual sua ocupação atualmente?]])</f>
        <v>Não estou trabalhando atualmente</v>
      </c>
      <c r="AC92" t="s">
        <v>48</v>
      </c>
      <c r="AD92" s="6" t="s">
        <v>29</v>
      </c>
      <c r="AE92" s="6" t="s">
        <v>406</v>
      </c>
      <c r="AF92" t="s">
        <v>91</v>
      </c>
      <c r="AG92" t="s">
        <v>40</v>
      </c>
      <c r="AH92" t="s">
        <v>32</v>
      </c>
      <c r="AK92" t="s">
        <v>66</v>
      </c>
      <c r="AO92" t="s">
        <v>114</v>
      </c>
      <c r="AX92" t="s">
        <v>34</v>
      </c>
      <c r="BJ92" t="s">
        <v>77</v>
      </c>
      <c r="BL92" t="s">
        <v>89</v>
      </c>
      <c r="BM92" t="s">
        <v>85</v>
      </c>
      <c r="BQ92" t="s">
        <v>53</v>
      </c>
      <c r="BV92">
        <v>1</v>
      </c>
      <c r="BW92">
        <v>2</v>
      </c>
      <c r="BX92">
        <v>1</v>
      </c>
      <c r="BY92">
        <v>2</v>
      </c>
      <c r="BZ92">
        <v>1</v>
      </c>
      <c r="CA92">
        <v>2</v>
      </c>
      <c r="CB92">
        <v>3</v>
      </c>
      <c r="CC92">
        <v>4</v>
      </c>
      <c r="CD92">
        <v>1</v>
      </c>
    </row>
    <row r="93" spans="1:82" x14ac:dyDescent="0.25">
      <c r="A93">
        <v>756</v>
      </c>
      <c r="B93" t="s">
        <v>7</v>
      </c>
      <c r="C93">
        <v>226</v>
      </c>
      <c r="D93" t="s">
        <v>8</v>
      </c>
      <c r="E93">
        <v>3052</v>
      </c>
      <c r="F93" t="s">
        <v>9</v>
      </c>
      <c r="G93">
        <v>4829618</v>
      </c>
      <c r="H93" t="s">
        <v>55</v>
      </c>
      <c r="I93" t="s">
        <v>11</v>
      </c>
      <c r="J93" t="s">
        <v>12</v>
      </c>
      <c r="K93" t="s">
        <v>56</v>
      </c>
      <c r="L93" t="s">
        <v>37</v>
      </c>
      <c r="M93" t="s">
        <v>38</v>
      </c>
      <c r="N93" t="s">
        <v>16</v>
      </c>
      <c r="O93" t="s">
        <v>17</v>
      </c>
      <c r="P93" t="s">
        <v>18</v>
      </c>
      <c r="Q93" t="s">
        <v>109</v>
      </c>
      <c r="R93" t="s">
        <v>110</v>
      </c>
      <c r="S93" t="s">
        <v>346</v>
      </c>
      <c r="T93" t="s">
        <v>41</v>
      </c>
      <c r="U93" t="s">
        <v>22</v>
      </c>
      <c r="V93" t="s">
        <v>43</v>
      </c>
      <c r="W93" t="s">
        <v>44</v>
      </c>
      <c r="X93" t="s">
        <v>45</v>
      </c>
      <c r="Y93" t="s">
        <v>62</v>
      </c>
      <c r="Z93" t="s">
        <v>123</v>
      </c>
      <c r="AA93" t="s">
        <v>366</v>
      </c>
      <c r="AB93" t="str">
        <f>TRIM(Tabela1[[#This Row],[Qual sua ocupação atualmente?]])</f>
        <v>Funcionário público sem função de chefia</v>
      </c>
      <c r="AC93" t="s">
        <v>142</v>
      </c>
      <c r="AD93" s="6" t="s">
        <v>128</v>
      </c>
      <c r="AE93" s="6" t="s">
        <v>392</v>
      </c>
      <c r="AF93" t="s">
        <v>102</v>
      </c>
      <c r="AG93" t="s">
        <v>113</v>
      </c>
      <c r="AH93" t="s">
        <v>51</v>
      </c>
      <c r="AI93" t="s">
        <v>33</v>
      </c>
      <c r="AV93" t="s">
        <v>68</v>
      </c>
      <c r="BN93" t="s">
        <v>48</v>
      </c>
      <c r="BO93" t="s">
        <v>35</v>
      </c>
      <c r="BQ93" t="s">
        <v>53</v>
      </c>
      <c r="BV93">
        <v>2</v>
      </c>
      <c r="BW93">
        <v>1</v>
      </c>
      <c r="BX93">
        <v>1</v>
      </c>
      <c r="BY93">
        <v>1</v>
      </c>
      <c r="BZ93">
        <v>1</v>
      </c>
      <c r="CA93">
        <v>1</v>
      </c>
      <c r="CB93">
        <v>1</v>
      </c>
      <c r="CC93">
        <v>5</v>
      </c>
      <c r="CD93">
        <v>4</v>
      </c>
    </row>
    <row r="94" spans="1:82" x14ac:dyDescent="0.25">
      <c r="A94">
        <v>756</v>
      </c>
      <c r="B94" t="s">
        <v>187</v>
      </c>
      <c r="C94">
        <v>2054</v>
      </c>
      <c r="D94" t="s">
        <v>8</v>
      </c>
      <c r="E94">
        <v>3052</v>
      </c>
      <c r="F94" t="s">
        <v>9</v>
      </c>
      <c r="G94">
        <v>4818064</v>
      </c>
      <c r="H94" t="s">
        <v>55</v>
      </c>
      <c r="I94" t="s">
        <v>119</v>
      </c>
      <c r="J94" t="s">
        <v>81</v>
      </c>
      <c r="K94" t="s">
        <v>143</v>
      </c>
      <c r="L94" t="s">
        <v>37</v>
      </c>
      <c r="M94" t="s">
        <v>38</v>
      </c>
      <c r="N94" t="s">
        <v>98</v>
      </c>
      <c r="O94" t="s">
        <v>57</v>
      </c>
      <c r="P94" t="s">
        <v>39</v>
      </c>
      <c r="Q94" t="s">
        <v>40</v>
      </c>
      <c r="R94" t="s">
        <v>40</v>
      </c>
      <c r="S94" t="s">
        <v>349</v>
      </c>
      <c r="T94" t="s">
        <v>41</v>
      </c>
      <c r="U94" t="s">
        <v>42</v>
      </c>
      <c r="V94" t="s">
        <v>147</v>
      </c>
      <c r="W94" t="s">
        <v>122</v>
      </c>
      <c r="X94" t="s">
        <v>45</v>
      </c>
      <c r="Y94" t="s">
        <v>46</v>
      </c>
      <c r="Z94" t="s">
        <v>73</v>
      </c>
      <c r="AA94" t="s">
        <v>335</v>
      </c>
      <c r="AB94" t="str">
        <f>TRIM(Tabela1[[#This Row],[Qual sua ocupação atualmente?]])</f>
        <v>Não estou trabalhando atualmente</v>
      </c>
      <c r="AC94" t="s">
        <v>124</v>
      </c>
      <c r="AD94" s="6" t="s">
        <v>137</v>
      </c>
      <c r="AE94" s="6" t="s">
        <v>406</v>
      </c>
      <c r="AF94" t="s">
        <v>91</v>
      </c>
      <c r="AG94" t="s">
        <v>40</v>
      </c>
      <c r="AH94" t="s">
        <v>188</v>
      </c>
      <c r="AP94" t="s">
        <v>153</v>
      </c>
      <c r="AV94" t="s">
        <v>68</v>
      </c>
      <c r="AW94" t="s">
        <v>52</v>
      </c>
      <c r="AX94" t="s">
        <v>34</v>
      </c>
      <c r="AY94" t="s">
        <v>78</v>
      </c>
      <c r="BA94" t="s">
        <v>77</v>
      </c>
      <c r="BJ94" t="s">
        <v>77</v>
      </c>
      <c r="BL94" t="s">
        <v>89</v>
      </c>
      <c r="BO94" t="s">
        <v>35</v>
      </c>
      <c r="BQ94" t="s">
        <v>53</v>
      </c>
      <c r="BV94">
        <v>1</v>
      </c>
      <c r="BW94">
        <v>2</v>
      </c>
      <c r="BX94">
        <v>2</v>
      </c>
      <c r="BY94">
        <v>3</v>
      </c>
      <c r="BZ94">
        <v>1</v>
      </c>
      <c r="CA94">
        <v>1</v>
      </c>
      <c r="CB94">
        <v>2</v>
      </c>
      <c r="CC94">
        <v>3</v>
      </c>
      <c r="CD94">
        <v>1</v>
      </c>
    </row>
    <row r="95" spans="1:82" x14ac:dyDescent="0.25">
      <c r="A95">
        <v>758</v>
      </c>
      <c r="B95" t="s">
        <v>229</v>
      </c>
      <c r="C95">
        <v>2233</v>
      </c>
      <c r="D95" t="s">
        <v>230</v>
      </c>
      <c r="E95">
        <v>5513</v>
      </c>
      <c r="F95" t="s">
        <v>231</v>
      </c>
      <c r="G95">
        <v>404341</v>
      </c>
      <c r="H95" t="s">
        <v>232</v>
      </c>
      <c r="I95" t="s">
        <v>11</v>
      </c>
      <c r="J95" t="s">
        <v>96</v>
      </c>
      <c r="K95" t="s">
        <v>56</v>
      </c>
      <c r="L95" t="s">
        <v>37</v>
      </c>
      <c r="M95" t="s">
        <v>38</v>
      </c>
      <c r="N95" t="s">
        <v>16</v>
      </c>
      <c r="O95" t="s">
        <v>131</v>
      </c>
      <c r="P95" t="s">
        <v>58</v>
      </c>
      <c r="Q95" t="s">
        <v>19</v>
      </c>
      <c r="R95" t="s">
        <v>60</v>
      </c>
      <c r="S95" t="s">
        <v>346</v>
      </c>
      <c r="T95" t="s">
        <v>41</v>
      </c>
      <c r="U95" t="s">
        <v>42</v>
      </c>
      <c r="V95" t="s">
        <v>43</v>
      </c>
      <c r="W95" t="s">
        <v>122</v>
      </c>
      <c r="X95" t="s">
        <v>45</v>
      </c>
      <c r="Y95" t="s">
        <v>46</v>
      </c>
      <c r="Z95" t="s">
        <v>118</v>
      </c>
      <c r="AA95" t="s">
        <v>364</v>
      </c>
      <c r="AB95" t="str">
        <f>TRIM(Tabela1[[#This Row],[Qual sua ocupação atualmente?]])</f>
        <v>Empregado de empresa privada sem cargo de chefia</v>
      </c>
      <c r="AC95" t="s">
        <v>48</v>
      </c>
      <c r="AD95" s="6" t="s">
        <v>29</v>
      </c>
      <c r="AE95" s="6" t="s">
        <v>404</v>
      </c>
      <c r="AF95" t="s">
        <v>102</v>
      </c>
      <c r="AG95" t="s">
        <v>162</v>
      </c>
      <c r="AH95" t="s">
        <v>32</v>
      </c>
      <c r="AK95" t="s">
        <v>66</v>
      </c>
      <c r="AO95" t="s">
        <v>114</v>
      </c>
      <c r="AR95" t="s">
        <v>67</v>
      </c>
      <c r="AU95" t="s">
        <v>105</v>
      </c>
      <c r="BA95" t="s">
        <v>77</v>
      </c>
      <c r="BI95" t="s">
        <v>69</v>
      </c>
      <c r="BJ95" t="s">
        <v>77</v>
      </c>
      <c r="BO95" t="s">
        <v>35</v>
      </c>
      <c r="BV95">
        <v>2</v>
      </c>
      <c r="BW95">
        <v>5</v>
      </c>
      <c r="BX95">
        <v>2</v>
      </c>
      <c r="BY95">
        <v>1</v>
      </c>
      <c r="BZ95">
        <v>1</v>
      </c>
      <c r="CA95">
        <v>5</v>
      </c>
      <c r="CB95">
        <v>1</v>
      </c>
      <c r="CC95">
        <v>5</v>
      </c>
      <c r="CD95">
        <v>3</v>
      </c>
    </row>
    <row r="96" spans="1:82" x14ac:dyDescent="0.25">
      <c r="A96">
        <v>758</v>
      </c>
      <c r="B96" t="s">
        <v>229</v>
      </c>
      <c r="C96">
        <v>2233</v>
      </c>
      <c r="D96" t="s">
        <v>230</v>
      </c>
      <c r="E96">
        <v>5513</v>
      </c>
      <c r="F96" t="s">
        <v>231</v>
      </c>
      <c r="G96">
        <v>3375510</v>
      </c>
      <c r="H96" t="s">
        <v>232</v>
      </c>
      <c r="I96" t="s">
        <v>11</v>
      </c>
      <c r="J96" t="s">
        <v>96</v>
      </c>
      <c r="K96" t="s">
        <v>130</v>
      </c>
      <c r="L96" t="s">
        <v>37</v>
      </c>
      <c r="M96" t="s">
        <v>97</v>
      </c>
      <c r="N96" t="s">
        <v>16</v>
      </c>
      <c r="O96" t="s">
        <v>57</v>
      </c>
      <c r="P96" t="s">
        <v>106</v>
      </c>
      <c r="Q96" t="s">
        <v>19</v>
      </c>
      <c r="R96" t="s">
        <v>99</v>
      </c>
      <c r="S96" t="s">
        <v>346</v>
      </c>
      <c r="T96" t="s">
        <v>41</v>
      </c>
      <c r="U96" t="s">
        <v>42</v>
      </c>
      <c r="V96" t="s">
        <v>121</v>
      </c>
      <c r="W96" t="s">
        <v>122</v>
      </c>
      <c r="X96" t="s">
        <v>45</v>
      </c>
      <c r="Y96" t="s">
        <v>62</v>
      </c>
      <c r="Z96" t="s">
        <v>118</v>
      </c>
      <c r="AA96" t="s">
        <v>364</v>
      </c>
      <c r="AB96" t="str">
        <f>TRIM(Tabela1[[#This Row],[Qual sua ocupação atualmente?]])</f>
        <v>Empregado de empresa privada sem cargo de chefia</v>
      </c>
      <c r="AC96" t="s">
        <v>83</v>
      </c>
      <c r="AD96" s="6" t="s">
        <v>49</v>
      </c>
      <c r="AE96" s="6" t="s">
        <v>404</v>
      </c>
      <c r="AF96" t="s">
        <v>91</v>
      </c>
      <c r="AG96" t="s">
        <v>233</v>
      </c>
      <c r="AH96" t="s">
        <v>51</v>
      </c>
      <c r="AK96" t="s">
        <v>66</v>
      </c>
      <c r="AZ96" t="s">
        <v>69</v>
      </c>
      <c r="BA96" t="s">
        <v>77</v>
      </c>
      <c r="BI96" t="s">
        <v>69</v>
      </c>
      <c r="BL96" t="s">
        <v>89</v>
      </c>
      <c r="BP96" t="s">
        <v>79</v>
      </c>
      <c r="BQ96" t="s">
        <v>53</v>
      </c>
      <c r="BV96">
        <v>1</v>
      </c>
      <c r="BW96">
        <v>4</v>
      </c>
      <c r="BX96">
        <v>3</v>
      </c>
      <c r="BY96">
        <v>1</v>
      </c>
      <c r="BZ96">
        <v>1</v>
      </c>
      <c r="CA96">
        <v>1</v>
      </c>
      <c r="CB96">
        <v>1</v>
      </c>
      <c r="CC96">
        <v>5</v>
      </c>
      <c r="CD96">
        <v>3</v>
      </c>
    </row>
    <row r="97" spans="1:82" x14ac:dyDescent="0.25">
      <c r="A97">
        <v>758</v>
      </c>
      <c r="B97" t="s">
        <v>229</v>
      </c>
      <c r="C97">
        <v>2233</v>
      </c>
      <c r="D97" t="s">
        <v>230</v>
      </c>
      <c r="E97">
        <v>5513</v>
      </c>
      <c r="F97" t="s">
        <v>231</v>
      </c>
      <c r="G97">
        <v>3919993</v>
      </c>
      <c r="H97" t="s">
        <v>234</v>
      </c>
      <c r="I97" t="s">
        <v>11</v>
      </c>
      <c r="J97" t="s">
        <v>81</v>
      </c>
      <c r="K97" t="s">
        <v>130</v>
      </c>
      <c r="L97" t="s">
        <v>37</v>
      </c>
      <c r="M97" t="s">
        <v>38</v>
      </c>
      <c r="N97" t="s">
        <v>98</v>
      </c>
      <c r="O97" t="s">
        <v>57</v>
      </c>
      <c r="P97" t="s">
        <v>58</v>
      </c>
      <c r="Q97" t="s">
        <v>87</v>
      </c>
      <c r="R97" t="s">
        <v>20</v>
      </c>
      <c r="S97" t="s">
        <v>346</v>
      </c>
      <c r="T97" t="s">
        <v>41</v>
      </c>
      <c r="U97" t="s">
        <v>22</v>
      </c>
      <c r="V97" t="s">
        <v>121</v>
      </c>
      <c r="W97" t="s">
        <v>122</v>
      </c>
      <c r="X97" t="s">
        <v>45</v>
      </c>
      <c r="Y97" t="s">
        <v>62</v>
      </c>
      <c r="Z97" t="s">
        <v>118</v>
      </c>
      <c r="AA97" t="s">
        <v>364</v>
      </c>
      <c r="AB97" t="str">
        <f>TRIM(Tabela1[[#This Row],[Qual sua ocupação atualmente?]])</f>
        <v>Empregado de empresa privada sem cargo de chefia</v>
      </c>
      <c r="AC97" t="s">
        <v>48</v>
      </c>
      <c r="AD97" s="6" t="s">
        <v>29</v>
      </c>
      <c r="AE97" s="6" t="s">
        <v>406</v>
      </c>
      <c r="AF97" t="s">
        <v>74</v>
      </c>
      <c r="AG97" t="s">
        <v>103</v>
      </c>
      <c r="AH97" t="s">
        <v>75</v>
      </c>
      <c r="AK97" t="s">
        <v>66</v>
      </c>
      <c r="AM97" t="s">
        <v>235</v>
      </c>
      <c r="AR97" t="s">
        <v>67</v>
      </c>
      <c r="AX97" t="s">
        <v>34</v>
      </c>
      <c r="AZ97" t="s">
        <v>69</v>
      </c>
      <c r="BA97" t="s">
        <v>77</v>
      </c>
      <c r="BG97" t="s">
        <v>34</v>
      </c>
      <c r="BI97" t="s">
        <v>69</v>
      </c>
      <c r="BJ97" t="s">
        <v>77</v>
      </c>
      <c r="BO97" t="s">
        <v>35</v>
      </c>
      <c r="BV97">
        <v>1</v>
      </c>
      <c r="BW97">
        <v>3</v>
      </c>
      <c r="BX97">
        <v>1</v>
      </c>
      <c r="BY97">
        <v>2</v>
      </c>
      <c r="BZ97">
        <v>1</v>
      </c>
      <c r="CA97">
        <v>1</v>
      </c>
      <c r="CB97">
        <v>1</v>
      </c>
      <c r="CC97">
        <v>3</v>
      </c>
      <c r="CD97">
        <v>5</v>
      </c>
    </row>
    <row r="98" spans="1:82" x14ac:dyDescent="0.25">
      <c r="A98">
        <v>758</v>
      </c>
      <c r="B98" t="s">
        <v>229</v>
      </c>
      <c r="C98">
        <v>2233</v>
      </c>
      <c r="D98" t="s">
        <v>230</v>
      </c>
      <c r="E98">
        <v>5513</v>
      </c>
      <c r="F98" t="s">
        <v>231</v>
      </c>
      <c r="G98">
        <v>4286249</v>
      </c>
      <c r="H98" t="s">
        <v>236</v>
      </c>
      <c r="I98" t="s">
        <v>11</v>
      </c>
      <c r="J98" t="s">
        <v>12</v>
      </c>
      <c r="K98" t="s">
        <v>130</v>
      </c>
      <c r="L98" t="s">
        <v>37</v>
      </c>
      <c r="M98" t="s">
        <v>38</v>
      </c>
      <c r="N98" t="s">
        <v>82</v>
      </c>
      <c r="O98" t="s">
        <v>57</v>
      </c>
      <c r="P98" t="s">
        <v>39</v>
      </c>
      <c r="Q98" t="s">
        <v>40</v>
      </c>
      <c r="R98" t="s">
        <v>40</v>
      </c>
      <c r="S98" t="s">
        <v>348</v>
      </c>
      <c r="T98" t="s">
        <v>41</v>
      </c>
      <c r="U98" t="s">
        <v>42</v>
      </c>
      <c r="V98" t="s">
        <v>111</v>
      </c>
      <c r="W98" t="s">
        <v>122</v>
      </c>
      <c r="X98" t="s">
        <v>45</v>
      </c>
      <c r="Y98" t="s">
        <v>62</v>
      </c>
      <c r="Z98" t="s">
        <v>123</v>
      </c>
      <c r="AA98" t="s">
        <v>335</v>
      </c>
      <c r="AB98" t="str">
        <f>TRIM(Tabela1[[#This Row],[Qual sua ocupação atualmente?]])</f>
        <v>Não estou trabalhando atualmente</v>
      </c>
      <c r="AC98" t="s">
        <v>83</v>
      </c>
      <c r="AD98" s="6" t="s">
        <v>137</v>
      </c>
      <c r="AE98" s="6" t="s">
        <v>405</v>
      </c>
      <c r="AF98" t="s">
        <v>91</v>
      </c>
      <c r="AG98" t="s">
        <v>40</v>
      </c>
      <c r="AH98" t="s">
        <v>75</v>
      </c>
      <c r="AK98" t="s">
        <v>66</v>
      </c>
      <c r="AO98" t="s">
        <v>114</v>
      </c>
      <c r="AZ98" t="s">
        <v>69</v>
      </c>
      <c r="BA98" t="s">
        <v>77</v>
      </c>
      <c r="BI98" t="s">
        <v>69</v>
      </c>
      <c r="BJ98" t="s">
        <v>77</v>
      </c>
      <c r="BL98" t="s">
        <v>89</v>
      </c>
      <c r="BO98" t="s">
        <v>35</v>
      </c>
      <c r="BV98">
        <v>3</v>
      </c>
      <c r="BW98">
        <v>5</v>
      </c>
      <c r="BX98">
        <v>1</v>
      </c>
      <c r="BY98">
        <v>1</v>
      </c>
      <c r="BZ98">
        <v>1</v>
      </c>
      <c r="CA98">
        <v>5</v>
      </c>
      <c r="CB98">
        <v>1</v>
      </c>
      <c r="CC98">
        <v>5</v>
      </c>
      <c r="CD98">
        <v>5</v>
      </c>
    </row>
    <row r="99" spans="1:82" x14ac:dyDescent="0.25">
      <c r="A99">
        <v>758</v>
      </c>
      <c r="B99" t="s">
        <v>229</v>
      </c>
      <c r="C99">
        <v>2233</v>
      </c>
      <c r="D99" t="s">
        <v>230</v>
      </c>
      <c r="E99">
        <v>6695</v>
      </c>
      <c r="F99" t="s">
        <v>237</v>
      </c>
      <c r="G99">
        <v>4345868</v>
      </c>
      <c r="H99" t="s">
        <v>238</v>
      </c>
      <c r="I99" t="s">
        <v>119</v>
      </c>
      <c r="J99" t="s">
        <v>81</v>
      </c>
      <c r="K99" t="s">
        <v>143</v>
      </c>
      <c r="L99" t="s">
        <v>37</v>
      </c>
      <c r="M99" t="s">
        <v>38</v>
      </c>
      <c r="N99" t="s">
        <v>98</v>
      </c>
      <c r="O99" t="s">
        <v>131</v>
      </c>
      <c r="P99" t="s">
        <v>18</v>
      </c>
      <c r="Q99" t="s">
        <v>109</v>
      </c>
      <c r="R99" t="s">
        <v>99</v>
      </c>
      <c r="S99" t="s">
        <v>347</v>
      </c>
      <c r="T99" t="s">
        <v>41</v>
      </c>
      <c r="U99" t="s">
        <v>42</v>
      </c>
      <c r="V99" t="s">
        <v>147</v>
      </c>
      <c r="W99" t="s">
        <v>122</v>
      </c>
      <c r="X99" t="s">
        <v>45</v>
      </c>
      <c r="Y99" t="s">
        <v>62</v>
      </c>
      <c r="Z99" t="s">
        <v>123</v>
      </c>
      <c r="AA99" t="s">
        <v>364</v>
      </c>
      <c r="AB99" t="str">
        <f>TRIM(Tabela1[[#This Row],[Qual sua ocupação atualmente?]])</f>
        <v>Empregado de empresa privada sem cargo de chefia</v>
      </c>
      <c r="AC99" t="s">
        <v>124</v>
      </c>
      <c r="AD99" s="6" t="s">
        <v>29</v>
      </c>
      <c r="AE99" s="6" t="s">
        <v>406</v>
      </c>
      <c r="AF99" t="s">
        <v>64</v>
      </c>
      <c r="AG99" t="s">
        <v>31</v>
      </c>
      <c r="AH99" t="s">
        <v>132</v>
      </c>
      <c r="AL99" t="s">
        <v>76</v>
      </c>
      <c r="AX99" t="s">
        <v>34</v>
      </c>
      <c r="BA99" t="s">
        <v>77</v>
      </c>
      <c r="BJ99" t="s">
        <v>77</v>
      </c>
      <c r="BO99" t="s">
        <v>35</v>
      </c>
      <c r="BV99">
        <v>2</v>
      </c>
      <c r="BW99">
        <v>3</v>
      </c>
      <c r="BX99">
        <v>2</v>
      </c>
      <c r="BY99">
        <v>3</v>
      </c>
      <c r="BZ99">
        <v>1</v>
      </c>
      <c r="CA99">
        <v>3</v>
      </c>
      <c r="CB99">
        <v>2</v>
      </c>
      <c r="CC99">
        <v>5</v>
      </c>
      <c r="CD99">
        <v>2</v>
      </c>
    </row>
    <row r="100" spans="1:82" x14ac:dyDescent="0.25">
      <c r="A100">
        <v>758</v>
      </c>
      <c r="B100" t="s">
        <v>229</v>
      </c>
      <c r="C100">
        <v>2233</v>
      </c>
      <c r="D100" t="s">
        <v>230</v>
      </c>
      <c r="E100">
        <v>6695</v>
      </c>
      <c r="F100" t="s">
        <v>237</v>
      </c>
      <c r="G100">
        <v>4494277</v>
      </c>
      <c r="H100" t="s">
        <v>239</v>
      </c>
      <c r="I100" t="s">
        <v>11</v>
      </c>
      <c r="J100" t="s">
        <v>81</v>
      </c>
      <c r="K100" t="s">
        <v>143</v>
      </c>
      <c r="L100" t="s">
        <v>37</v>
      </c>
      <c r="M100" t="s">
        <v>38</v>
      </c>
      <c r="N100" t="s">
        <v>98</v>
      </c>
      <c r="O100" t="s">
        <v>164</v>
      </c>
      <c r="P100" t="s">
        <v>106</v>
      </c>
      <c r="Q100" t="s">
        <v>140</v>
      </c>
      <c r="R100" t="s">
        <v>60</v>
      </c>
      <c r="S100" t="s">
        <v>348</v>
      </c>
      <c r="T100" t="s">
        <v>41</v>
      </c>
      <c r="U100" t="s">
        <v>42</v>
      </c>
      <c r="V100" t="s">
        <v>147</v>
      </c>
      <c r="W100" t="s">
        <v>122</v>
      </c>
      <c r="X100" t="s">
        <v>45</v>
      </c>
      <c r="Y100" t="s">
        <v>62</v>
      </c>
      <c r="Z100" t="s">
        <v>118</v>
      </c>
      <c r="AA100" t="s">
        <v>371</v>
      </c>
      <c r="AB100" t="str">
        <f>TRIM(Tabela1[[#This Row],[Qual sua ocupação atualmente?]])</f>
        <v>Estudante universitário</v>
      </c>
      <c r="AC100" t="s">
        <v>124</v>
      </c>
      <c r="AD100" s="6" t="s">
        <v>137</v>
      </c>
      <c r="AE100" s="6" t="s">
        <v>405</v>
      </c>
      <c r="AF100" t="s">
        <v>91</v>
      </c>
      <c r="AG100" t="s">
        <v>65</v>
      </c>
      <c r="AH100" t="s">
        <v>51</v>
      </c>
      <c r="AK100" t="s">
        <v>66</v>
      </c>
      <c r="AO100" t="s">
        <v>114</v>
      </c>
      <c r="AR100" t="s">
        <v>67</v>
      </c>
      <c r="AZ100" t="s">
        <v>69</v>
      </c>
      <c r="BA100" t="s">
        <v>77</v>
      </c>
      <c r="BI100" t="s">
        <v>69</v>
      </c>
      <c r="BM100" t="s">
        <v>85</v>
      </c>
      <c r="BQ100" t="s">
        <v>53</v>
      </c>
      <c r="BT100" t="s">
        <v>54</v>
      </c>
      <c r="BV100">
        <v>1</v>
      </c>
      <c r="BW100">
        <v>5</v>
      </c>
      <c r="BX100">
        <v>1</v>
      </c>
      <c r="BY100">
        <v>2</v>
      </c>
      <c r="BZ100">
        <v>1</v>
      </c>
      <c r="CA100">
        <v>5</v>
      </c>
      <c r="CB100">
        <v>1</v>
      </c>
      <c r="CC100">
        <v>5</v>
      </c>
      <c r="CD100">
        <v>4</v>
      </c>
    </row>
    <row r="101" spans="1:82" x14ac:dyDescent="0.25">
      <c r="A101">
        <v>758</v>
      </c>
      <c r="B101" t="s">
        <v>229</v>
      </c>
      <c r="C101">
        <v>2233</v>
      </c>
      <c r="D101" t="s">
        <v>230</v>
      </c>
      <c r="E101">
        <v>6695</v>
      </c>
      <c r="F101" t="s">
        <v>237</v>
      </c>
      <c r="G101">
        <v>4498914</v>
      </c>
      <c r="H101" t="s">
        <v>239</v>
      </c>
      <c r="I101" t="s">
        <v>11</v>
      </c>
      <c r="J101" t="s">
        <v>12</v>
      </c>
      <c r="K101" t="s">
        <v>143</v>
      </c>
      <c r="L101" t="s">
        <v>37</v>
      </c>
      <c r="M101" t="s">
        <v>15</v>
      </c>
      <c r="N101" t="s">
        <v>98</v>
      </c>
      <c r="O101" t="s">
        <v>57</v>
      </c>
      <c r="P101" t="s">
        <v>106</v>
      </c>
      <c r="Q101" t="s">
        <v>140</v>
      </c>
      <c r="R101" t="s">
        <v>99</v>
      </c>
      <c r="S101" t="s">
        <v>346</v>
      </c>
      <c r="T101" t="s">
        <v>41</v>
      </c>
      <c r="U101" t="s">
        <v>42</v>
      </c>
      <c r="V101" t="s">
        <v>147</v>
      </c>
      <c r="W101" t="s">
        <v>122</v>
      </c>
      <c r="X101" t="s">
        <v>45</v>
      </c>
      <c r="Y101" t="s">
        <v>62</v>
      </c>
      <c r="Z101" t="s">
        <v>118</v>
      </c>
      <c r="AA101" t="s">
        <v>428</v>
      </c>
      <c r="AB101" t="str">
        <f>TRIM(Tabela1[[#This Row],[Qual sua ocupação atualmente?]])</f>
        <v>Estagiário</v>
      </c>
      <c r="AC101" t="s">
        <v>124</v>
      </c>
      <c r="AD101" s="6" t="s">
        <v>101</v>
      </c>
      <c r="AE101" s="6" t="s">
        <v>404</v>
      </c>
      <c r="AF101" t="s">
        <v>91</v>
      </c>
      <c r="AG101" t="s">
        <v>65</v>
      </c>
      <c r="AH101" t="s">
        <v>132</v>
      </c>
      <c r="AK101" t="s">
        <v>66</v>
      </c>
      <c r="AL101" t="s">
        <v>76</v>
      </c>
      <c r="AP101" t="s">
        <v>153</v>
      </c>
      <c r="AR101" t="s">
        <v>67</v>
      </c>
      <c r="AV101" t="s">
        <v>68</v>
      </c>
      <c r="AW101" t="s">
        <v>52</v>
      </c>
      <c r="AX101" t="s">
        <v>34</v>
      </c>
      <c r="BE101" t="s">
        <v>68</v>
      </c>
      <c r="BG101" t="s">
        <v>34</v>
      </c>
      <c r="BJ101" t="s">
        <v>77</v>
      </c>
      <c r="BO101" t="s">
        <v>35</v>
      </c>
      <c r="BP101" t="s">
        <v>79</v>
      </c>
      <c r="BQ101" t="s">
        <v>53</v>
      </c>
      <c r="BV101">
        <v>1</v>
      </c>
      <c r="BW101">
        <v>3</v>
      </c>
      <c r="BX101">
        <v>2</v>
      </c>
      <c r="BY101">
        <v>4</v>
      </c>
      <c r="BZ101">
        <v>3</v>
      </c>
      <c r="CA101">
        <v>5</v>
      </c>
      <c r="CB101">
        <v>4</v>
      </c>
      <c r="CC101">
        <v>5</v>
      </c>
      <c r="CD101">
        <v>5</v>
      </c>
    </row>
    <row r="102" spans="1:82" x14ac:dyDescent="0.25">
      <c r="A102">
        <v>758</v>
      </c>
      <c r="B102" t="s">
        <v>229</v>
      </c>
      <c r="C102">
        <v>2233</v>
      </c>
      <c r="D102" t="s">
        <v>230</v>
      </c>
      <c r="E102">
        <v>6695</v>
      </c>
      <c r="F102" t="s">
        <v>237</v>
      </c>
      <c r="G102">
        <v>4515957</v>
      </c>
      <c r="H102" t="s">
        <v>239</v>
      </c>
      <c r="I102" t="s">
        <v>11</v>
      </c>
      <c r="J102" t="s">
        <v>12</v>
      </c>
      <c r="K102" t="s">
        <v>143</v>
      </c>
      <c r="L102" t="s">
        <v>37</v>
      </c>
      <c r="M102" t="s">
        <v>15</v>
      </c>
      <c r="N102" t="s">
        <v>98</v>
      </c>
      <c r="O102" t="s">
        <v>57</v>
      </c>
      <c r="P102" t="s">
        <v>58</v>
      </c>
      <c r="Q102" t="s">
        <v>87</v>
      </c>
      <c r="R102" t="s">
        <v>99</v>
      </c>
      <c r="S102" t="s">
        <v>349</v>
      </c>
      <c r="T102" t="s">
        <v>136</v>
      </c>
      <c r="U102" t="s">
        <v>42</v>
      </c>
      <c r="V102" t="s">
        <v>147</v>
      </c>
      <c r="W102" t="s">
        <v>122</v>
      </c>
      <c r="X102" t="s">
        <v>45</v>
      </c>
      <c r="Y102" t="s">
        <v>26</v>
      </c>
      <c r="Z102" t="s">
        <v>118</v>
      </c>
      <c r="AA102" t="s">
        <v>364</v>
      </c>
      <c r="AB102" t="str">
        <f>TRIM(Tabela1[[#This Row],[Qual sua ocupação atualmente?]])</f>
        <v>Empregado de empresa privada sem cargo de chefia</v>
      </c>
      <c r="AC102" t="s">
        <v>124</v>
      </c>
      <c r="AD102" s="6" t="s">
        <v>29</v>
      </c>
      <c r="AE102" s="6" t="s">
        <v>403</v>
      </c>
      <c r="AF102" t="s">
        <v>74</v>
      </c>
      <c r="AG102" t="s">
        <v>65</v>
      </c>
      <c r="AH102" t="s">
        <v>75</v>
      </c>
      <c r="AK102" t="s">
        <v>66</v>
      </c>
      <c r="AM102" t="s">
        <v>235</v>
      </c>
      <c r="AR102" t="s">
        <v>67</v>
      </c>
      <c r="BC102" t="s">
        <v>48</v>
      </c>
      <c r="BN102" t="s">
        <v>48</v>
      </c>
      <c r="BO102" t="s">
        <v>35</v>
      </c>
      <c r="BV102">
        <v>5</v>
      </c>
      <c r="BW102">
        <v>4</v>
      </c>
      <c r="BX102">
        <v>2</v>
      </c>
      <c r="BY102">
        <v>4</v>
      </c>
      <c r="BZ102">
        <v>1</v>
      </c>
      <c r="CA102">
        <v>5</v>
      </c>
      <c r="CB102">
        <v>4</v>
      </c>
      <c r="CC102">
        <v>5</v>
      </c>
      <c r="CD102">
        <v>5</v>
      </c>
    </row>
    <row r="103" spans="1:82" x14ac:dyDescent="0.25">
      <c r="A103">
        <v>758</v>
      </c>
      <c r="B103" t="s">
        <v>229</v>
      </c>
      <c r="C103">
        <v>2233</v>
      </c>
      <c r="D103" t="s">
        <v>230</v>
      </c>
      <c r="E103">
        <v>6695</v>
      </c>
      <c r="F103" t="s">
        <v>237</v>
      </c>
      <c r="G103">
        <v>4641149</v>
      </c>
      <c r="H103" t="s">
        <v>239</v>
      </c>
      <c r="I103" t="s">
        <v>119</v>
      </c>
      <c r="J103" t="s">
        <v>96</v>
      </c>
      <c r="K103" t="s">
        <v>143</v>
      </c>
      <c r="L103" t="s">
        <v>37</v>
      </c>
      <c r="M103" t="s">
        <v>38</v>
      </c>
      <c r="N103" t="s">
        <v>98</v>
      </c>
      <c r="O103" t="s">
        <v>57</v>
      </c>
      <c r="P103" t="s">
        <v>18</v>
      </c>
      <c r="Q103" t="s">
        <v>19</v>
      </c>
      <c r="R103" t="s">
        <v>99</v>
      </c>
      <c r="S103" t="s">
        <v>346</v>
      </c>
      <c r="T103" t="s">
        <v>41</v>
      </c>
      <c r="U103" t="s">
        <v>42</v>
      </c>
      <c r="V103" t="s">
        <v>147</v>
      </c>
      <c r="W103" t="s">
        <v>122</v>
      </c>
      <c r="X103" t="s">
        <v>45</v>
      </c>
      <c r="Y103" t="s">
        <v>62</v>
      </c>
      <c r="Z103" t="s">
        <v>149</v>
      </c>
      <c r="AA103" t="s">
        <v>364</v>
      </c>
      <c r="AB103" t="str">
        <f>TRIM(Tabela1[[#This Row],[Qual sua ocupação atualmente?]])</f>
        <v>Empregado de empresa privada sem cargo de chefia</v>
      </c>
      <c r="AC103" t="s">
        <v>142</v>
      </c>
      <c r="AD103" s="6" t="s">
        <v>101</v>
      </c>
      <c r="AE103" s="6" t="s">
        <v>406</v>
      </c>
      <c r="AF103" t="s">
        <v>91</v>
      </c>
      <c r="AG103" t="s">
        <v>117</v>
      </c>
      <c r="AH103" t="s">
        <v>51</v>
      </c>
      <c r="AK103" t="s">
        <v>66</v>
      </c>
      <c r="AV103" t="s">
        <v>68</v>
      </c>
      <c r="AW103" t="s">
        <v>52</v>
      </c>
      <c r="BM103" t="s">
        <v>85</v>
      </c>
      <c r="BO103" t="s">
        <v>35</v>
      </c>
      <c r="BV103">
        <v>1</v>
      </c>
      <c r="BW103">
        <v>5</v>
      </c>
      <c r="BX103">
        <v>1</v>
      </c>
      <c r="BY103">
        <v>2</v>
      </c>
      <c r="BZ103">
        <v>1</v>
      </c>
      <c r="CA103">
        <v>1</v>
      </c>
      <c r="CB103">
        <v>1</v>
      </c>
      <c r="CC103">
        <v>5</v>
      </c>
      <c r="CD103">
        <v>4</v>
      </c>
    </row>
    <row r="104" spans="1:82" x14ac:dyDescent="0.25">
      <c r="A104">
        <v>758</v>
      </c>
      <c r="B104" t="s">
        <v>229</v>
      </c>
      <c r="C104">
        <v>2233</v>
      </c>
      <c r="D104" t="s">
        <v>230</v>
      </c>
      <c r="E104">
        <v>5513</v>
      </c>
      <c r="F104" t="s">
        <v>231</v>
      </c>
      <c r="G104">
        <v>4640794</v>
      </c>
      <c r="H104" t="s">
        <v>234</v>
      </c>
      <c r="I104" t="s">
        <v>119</v>
      </c>
      <c r="J104" t="s">
        <v>12</v>
      </c>
      <c r="K104" t="s">
        <v>108</v>
      </c>
      <c r="L104" t="s">
        <v>37</v>
      </c>
      <c r="M104" t="s">
        <v>38</v>
      </c>
      <c r="N104" t="s">
        <v>98</v>
      </c>
      <c r="O104" t="s">
        <v>57</v>
      </c>
      <c r="P104" t="s">
        <v>58</v>
      </c>
      <c r="Q104" t="s">
        <v>19</v>
      </c>
      <c r="R104" t="s">
        <v>110</v>
      </c>
      <c r="S104" t="s">
        <v>346</v>
      </c>
      <c r="T104" t="s">
        <v>41</v>
      </c>
      <c r="U104" t="s">
        <v>42</v>
      </c>
      <c r="V104" t="s">
        <v>121</v>
      </c>
      <c r="W104" t="s">
        <v>44</v>
      </c>
      <c r="X104" t="s">
        <v>45</v>
      </c>
      <c r="Y104" t="s">
        <v>46</v>
      </c>
      <c r="Z104" t="s">
        <v>123</v>
      </c>
      <c r="AA104" t="s">
        <v>364</v>
      </c>
      <c r="AB104" t="str">
        <f>TRIM(Tabela1[[#This Row],[Qual sua ocupação atualmente?]])</f>
        <v>Empregado de empresa privada sem cargo de chefia</v>
      </c>
      <c r="AC104" t="s">
        <v>124</v>
      </c>
      <c r="AD104" s="6" t="s">
        <v>137</v>
      </c>
      <c r="AE104" s="6" t="s">
        <v>405</v>
      </c>
      <c r="AF104" t="s">
        <v>30</v>
      </c>
      <c r="AG104" t="s">
        <v>162</v>
      </c>
      <c r="AH104" t="s">
        <v>51</v>
      </c>
      <c r="AK104" t="s">
        <v>66</v>
      </c>
      <c r="AV104" t="s">
        <v>68</v>
      </c>
      <c r="BJ104" t="s">
        <v>77</v>
      </c>
      <c r="BP104" t="s">
        <v>79</v>
      </c>
      <c r="BV104">
        <v>3</v>
      </c>
      <c r="BW104">
        <v>5</v>
      </c>
      <c r="BX104">
        <v>2</v>
      </c>
      <c r="BY104">
        <v>1</v>
      </c>
      <c r="BZ104">
        <v>1</v>
      </c>
      <c r="CA104">
        <v>5</v>
      </c>
      <c r="CB104">
        <v>1</v>
      </c>
      <c r="CC104">
        <v>5</v>
      </c>
      <c r="CD104">
        <v>4</v>
      </c>
    </row>
    <row r="105" spans="1:82" x14ac:dyDescent="0.25">
      <c r="A105">
        <v>758</v>
      </c>
      <c r="B105" t="s">
        <v>229</v>
      </c>
      <c r="C105">
        <v>2233</v>
      </c>
      <c r="D105" t="s">
        <v>230</v>
      </c>
      <c r="E105">
        <v>6695</v>
      </c>
      <c r="F105" t="s">
        <v>237</v>
      </c>
      <c r="G105">
        <v>4675553</v>
      </c>
      <c r="H105" t="s">
        <v>239</v>
      </c>
      <c r="I105" t="s">
        <v>11</v>
      </c>
      <c r="J105" t="s">
        <v>12</v>
      </c>
      <c r="K105" t="s">
        <v>143</v>
      </c>
      <c r="L105" t="s">
        <v>37</v>
      </c>
      <c r="M105" t="s">
        <v>38</v>
      </c>
      <c r="N105" t="s">
        <v>98</v>
      </c>
      <c r="O105" t="s">
        <v>131</v>
      </c>
      <c r="P105" t="s">
        <v>106</v>
      </c>
      <c r="Q105" t="s">
        <v>140</v>
      </c>
      <c r="R105" t="s">
        <v>99</v>
      </c>
      <c r="S105" t="s">
        <v>348</v>
      </c>
      <c r="T105" t="s">
        <v>41</v>
      </c>
      <c r="U105" t="s">
        <v>42</v>
      </c>
      <c r="V105" t="s">
        <v>147</v>
      </c>
      <c r="W105" t="s">
        <v>122</v>
      </c>
      <c r="X105" t="s">
        <v>45</v>
      </c>
      <c r="Y105" t="s">
        <v>62</v>
      </c>
      <c r="Z105" t="s">
        <v>47</v>
      </c>
      <c r="AA105" t="s">
        <v>364</v>
      </c>
      <c r="AB105" t="str">
        <f>TRIM(Tabela1[[#This Row],[Qual sua ocupação atualmente?]])</f>
        <v>Empregado de empresa privada sem cargo de chefia</v>
      </c>
      <c r="AC105" t="s">
        <v>83</v>
      </c>
      <c r="AD105" s="6" t="s">
        <v>116</v>
      </c>
      <c r="AE105" s="6" t="s">
        <v>406</v>
      </c>
      <c r="AF105" t="s">
        <v>64</v>
      </c>
      <c r="AG105" t="s">
        <v>159</v>
      </c>
      <c r="AH105" t="s">
        <v>51</v>
      </c>
      <c r="AK105" t="s">
        <v>66</v>
      </c>
      <c r="AO105" t="s">
        <v>114</v>
      </c>
      <c r="AR105" t="s">
        <v>67</v>
      </c>
      <c r="AV105" t="s">
        <v>68</v>
      </c>
      <c r="BJ105" t="s">
        <v>77</v>
      </c>
      <c r="BQ105" t="s">
        <v>53</v>
      </c>
      <c r="BV105">
        <v>2</v>
      </c>
      <c r="BW105">
        <v>5</v>
      </c>
      <c r="BX105">
        <v>2</v>
      </c>
      <c r="BY105">
        <v>4</v>
      </c>
      <c r="BZ105">
        <v>1</v>
      </c>
      <c r="CA105">
        <v>5</v>
      </c>
      <c r="CB105">
        <v>1</v>
      </c>
      <c r="CC105">
        <v>5</v>
      </c>
      <c r="CD105">
        <v>2</v>
      </c>
    </row>
    <row r="106" spans="1:82" x14ac:dyDescent="0.25">
      <c r="A106">
        <v>758</v>
      </c>
      <c r="B106" t="s">
        <v>229</v>
      </c>
      <c r="C106">
        <v>2233</v>
      </c>
      <c r="D106" t="s">
        <v>230</v>
      </c>
      <c r="E106">
        <v>6695</v>
      </c>
      <c r="F106" t="s">
        <v>237</v>
      </c>
      <c r="G106">
        <v>4691563</v>
      </c>
      <c r="H106" t="s">
        <v>240</v>
      </c>
      <c r="I106" t="s">
        <v>11</v>
      </c>
      <c r="J106" t="s">
        <v>81</v>
      </c>
      <c r="K106" t="s">
        <v>56</v>
      </c>
      <c r="L106" t="s">
        <v>71</v>
      </c>
      <c r="M106" t="s">
        <v>97</v>
      </c>
      <c r="N106" t="s">
        <v>82</v>
      </c>
      <c r="O106" t="s">
        <v>131</v>
      </c>
      <c r="P106" t="s">
        <v>18</v>
      </c>
      <c r="Q106" t="s">
        <v>59</v>
      </c>
      <c r="R106" t="s">
        <v>60</v>
      </c>
      <c r="S106" t="s">
        <v>346</v>
      </c>
      <c r="T106" t="s">
        <v>21</v>
      </c>
      <c r="U106" t="s">
        <v>22</v>
      </c>
      <c r="V106" t="s">
        <v>43</v>
      </c>
      <c r="W106" t="s">
        <v>44</v>
      </c>
      <c r="X106" t="s">
        <v>45</v>
      </c>
      <c r="Y106" t="s">
        <v>46</v>
      </c>
      <c r="Z106" t="s">
        <v>186</v>
      </c>
      <c r="AA106" t="s">
        <v>369</v>
      </c>
      <c r="AB106" t="str">
        <f>TRIM(Tabela1[[#This Row],[Qual sua ocupação atualmente?]])</f>
        <v>Profissional autônomo</v>
      </c>
      <c r="AC106" t="s">
        <v>142</v>
      </c>
      <c r="AD106" s="6" t="s">
        <v>137</v>
      </c>
      <c r="AE106" s="6" t="s">
        <v>406</v>
      </c>
      <c r="AF106" t="s">
        <v>64</v>
      </c>
      <c r="AG106" t="s">
        <v>65</v>
      </c>
      <c r="AH106" t="s">
        <v>75</v>
      </c>
      <c r="AR106" t="s">
        <v>67</v>
      </c>
      <c r="AZ106" t="s">
        <v>69</v>
      </c>
      <c r="BA106" t="s">
        <v>77</v>
      </c>
      <c r="BB106" t="s">
        <v>133</v>
      </c>
      <c r="BI106" t="s">
        <v>69</v>
      </c>
      <c r="BQ106" t="s">
        <v>53</v>
      </c>
      <c r="BV106">
        <v>4</v>
      </c>
      <c r="BW106">
        <v>5</v>
      </c>
      <c r="BX106">
        <v>2</v>
      </c>
      <c r="BY106">
        <v>1</v>
      </c>
      <c r="BZ106">
        <v>1</v>
      </c>
      <c r="CA106">
        <v>1</v>
      </c>
      <c r="CB106">
        <v>1</v>
      </c>
      <c r="CC106">
        <v>5</v>
      </c>
      <c r="CD106">
        <v>5</v>
      </c>
    </row>
    <row r="107" spans="1:82" x14ac:dyDescent="0.25">
      <c r="A107">
        <v>758</v>
      </c>
      <c r="B107" t="s">
        <v>229</v>
      </c>
      <c r="C107">
        <v>2233</v>
      </c>
      <c r="D107" t="s">
        <v>230</v>
      </c>
      <c r="E107">
        <v>6695</v>
      </c>
      <c r="F107" t="s">
        <v>237</v>
      </c>
      <c r="G107">
        <v>4736385</v>
      </c>
      <c r="H107" t="s">
        <v>239</v>
      </c>
      <c r="I107" t="s">
        <v>119</v>
      </c>
      <c r="J107" t="s">
        <v>12</v>
      </c>
      <c r="K107" t="s">
        <v>90</v>
      </c>
      <c r="L107" t="s">
        <v>37</v>
      </c>
      <c r="M107" t="s">
        <v>38</v>
      </c>
      <c r="N107" t="s">
        <v>82</v>
      </c>
      <c r="O107" t="s">
        <v>57</v>
      </c>
      <c r="P107" t="s">
        <v>58</v>
      </c>
      <c r="Q107" t="s">
        <v>87</v>
      </c>
      <c r="R107" t="s">
        <v>60</v>
      </c>
      <c r="S107" t="s">
        <v>346</v>
      </c>
      <c r="T107" t="s">
        <v>41</v>
      </c>
      <c r="U107" t="s">
        <v>42</v>
      </c>
      <c r="V107" t="s">
        <v>23</v>
      </c>
      <c r="W107" t="s">
        <v>44</v>
      </c>
      <c r="X107" t="s">
        <v>45</v>
      </c>
      <c r="Y107" t="s">
        <v>62</v>
      </c>
      <c r="Z107" t="s">
        <v>47</v>
      </c>
      <c r="AA107" t="s">
        <v>305</v>
      </c>
      <c r="AB107" t="str">
        <f>TRIM(Tabela1[[#This Row],[Qual sua ocupação atualmente?]])</f>
        <v>Outro</v>
      </c>
      <c r="AC107" t="s">
        <v>124</v>
      </c>
      <c r="AD107" s="6" t="s">
        <v>49</v>
      </c>
      <c r="AE107" s="6" t="s">
        <v>405</v>
      </c>
      <c r="AF107" t="s">
        <v>91</v>
      </c>
      <c r="AG107" t="s">
        <v>117</v>
      </c>
      <c r="AH107" t="s">
        <v>132</v>
      </c>
      <c r="AR107" t="s">
        <v>67</v>
      </c>
      <c r="AX107" t="s">
        <v>34</v>
      </c>
      <c r="BJ107" t="s">
        <v>77</v>
      </c>
      <c r="BO107" t="s">
        <v>35</v>
      </c>
      <c r="BQ107" t="s">
        <v>53</v>
      </c>
      <c r="BT107" t="s">
        <v>54</v>
      </c>
      <c r="BV107">
        <v>4</v>
      </c>
      <c r="BW107">
        <v>4</v>
      </c>
      <c r="BX107">
        <v>1</v>
      </c>
      <c r="BY107">
        <v>1</v>
      </c>
      <c r="BZ107">
        <v>1</v>
      </c>
      <c r="CA107">
        <v>1</v>
      </c>
      <c r="CB107">
        <v>4</v>
      </c>
      <c r="CC107">
        <v>5</v>
      </c>
      <c r="CD107">
        <v>5</v>
      </c>
    </row>
    <row r="108" spans="1:82" x14ac:dyDescent="0.25">
      <c r="A108">
        <v>758</v>
      </c>
      <c r="B108" t="s">
        <v>229</v>
      </c>
      <c r="C108">
        <v>2233</v>
      </c>
      <c r="D108" t="s">
        <v>230</v>
      </c>
      <c r="E108">
        <v>6695</v>
      </c>
      <c r="F108" t="s">
        <v>237</v>
      </c>
      <c r="G108">
        <v>4726099</v>
      </c>
      <c r="H108" t="s">
        <v>239</v>
      </c>
      <c r="I108" t="s">
        <v>11</v>
      </c>
      <c r="J108" t="s">
        <v>12</v>
      </c>
      <c r="K108" t="s">
        <v>36</v>
      </c>
      <c r="L108" t="s">
        <v>37</v>
      </c>
      <c r="M108" t="s">
        <v>38</v>
      </c>
      <c r="N108" t="s">
        <v>16</v>
      </c>
      <c r="O108" t="s">
        <v>57</v>
      </c>
      <c r="P108" t="s">
        <v>58</v>
      </c>
      <c r="Q108" t="s">
        <v>19</v>
      </c>
      <c r="R108" t="s">
        <v>60</v>
      </c>
      <c r="S108" t="s">
        <v>346</v>
      </c>
      <c r="T108" t="s">
        <v>21</v>
      </c>
      <c r="U108" t="s">
        <v>42</v>
      </c>
      <c r="V108" t="s">
        <v>43</v>
      </c>
      <c r="W108" t="s">
        <v>122</v>
      </c>
      <c r="X108" t="s">
        <v>45</v>
      </c>
      <c r="Y108" t="s">
        <v>62</v>
      </c>
      <c r="Z108" t="s">
        <v>118</v>
      </c>
      <c r="AA108" t="s">
        <v>364</v>
      </c>
      <c r="AB108" t="str">
        <f>TRIM(Tabela1[[#This Row],[Qual sua ocupação atualmente?]])</f>
        <v>Empregado de empresa privada sem cargo de chefia</v>
      </c>
      <c r="AC108" t="s">
        <v>112</v>
      </c>
      <c r="AD108" s="6" t="s">
        <v>29</v>
      </c>
      <c r="AE108" s="6" t="s">
        <v>402</v>
      </c>
      <c r="AF108" t="s">
        <v>91</v>
      </c>
      <c r="AG108" t="s">
        <v>241</v>
      </c>
      <c r="AH108" t="s">
        <v>75</v>
      </c>
      <c r="AI108" t="s">
        <v>33</v>
      </c>
      <c r="AS108" t="s">
        <v>181</v>
      </c>
      <c r="AX108" t="s">
        <v>34</v>
      </c>
      <c r="BC108" t="s">
        <v>48</v>
      </c>
      <c r="BL108" t="s">
        <v>89</v>
      </c>
      <c r="BM108" t="s">
        <v>85</v>
      </c>
      <c r="BN108" t="s">
        <v>48</v>
      </c>
      <c r="BQ108" t="s">
        <v>53</v>
      </c>
      <c r="BV108">
        <v>1</v>
      </c>
      <c r="BW108">
        <v>4</v>
      </c>
      <c r="BX108">
        <v>2</v>
      </c>
      <c r="BY108">
        <v>2</v>
      </c>
      <c r="BZ108">
        <v>1</v>
      </c>
      <c r="CA108">
        <v>1</v>
      </c>
      <c r="CB108">
        <v>1</v>
      </c>
      <c r="CC108">
        <v>5</v>
      </c>
      <c r="CD108">
        <v>2</v>
      </c>
    </row>
    <row r="109" spans="1:82" x14ac:dyDescent="0.25">
      <c r="A109">
        <v>758</v>
      </c>
      <c r="B109" t="s">
        <v>229</v>
      </c>
      <c r="C109">
        <v>2233</v>
      </c>
      <c r="D109" t="s">
        <v>230</v>
      </c>
      <c r="E109">
        <v>6695</v>
      </c>
      <c r="F109" t="s">
        <v>237</v>
      </c>
      <c r="G109">
        <v>4758344</v>
      </c>
      <c r="H109" t="s">
        <v>239</v>
      </c>
      <c r="I109" t="s">
        <v>119</v>
      </c>
      <c r="J109" t="s">
        <v>81</v>
      </c>
      <c r="K109" t="s">
        <v>56</v>
      </c>
      <c r="L109" t="s">
        <v>37</v>
      </c>
      <c r="M109" t="s">
        <v>38</v>
      </c>
      <c r="N109" t="s">
        <v>16</v>
      </c>
      <c r="O109" t="s">
        <v>131</v>
      </c>
      <c r="P109" t="s">
        <v>58</v>
      </c>
      <c r="Q109" t="s">
        <v>19</v>
      </c>
      <c r="R109" t="s">
        <v>99</v>
      </c>
      <c r="S109" t="s">
        <v>346</v>
      </c>
      <c r="T109" t="s">
        <v>41</v>
      </c>
      <c r="U109" t="s">
        <v>42</v>
      </c>
      <c r="V109" t="s">
        <v>43</v>
      </c>
      <c r="W109" t="s">
        <v>122</v>
      </c>
      <c r="X109" t="s">
        <v>45</v>
      </c>
      <c r="Y109" t="s">
        <v>46</v>
      </c>
      <c r="Z109" t="s">
        <v>47</v>
      </c>
      <c r="AA109" t="s">
        <v>364</v>
      </c>
      <c r="AB109" t="str">
        <f>TRIM(Tabela1[[#This Row],[Qual sua ocupação atualmente?]])</f>
        <v>Empregado de empresa privada sem cargo de chefia</v>
      </c>
      <c r="AC109" t="s">
        <v>112</v>
      </c>
      <c r="AD109" s="6" t="s">
        <v>101</v>
      </c>
      <c r="AE109" s="6" t="s">
        <v>402</v>
      </c>
      <c r="AF109" t="s">
        <v>74</v>
      </c>
      <c r="AG109" t="s">
        <v>117</v>
      </c>
      <c r="AH109" t="s">
        <v>75</v>
      </c>
      <c r="AI109" t="s">
        <v>33</v>
      </c>
      <c r="AX109" t="s">
        <v>34</v>
      </c>
      <c r="BL109" t="s">
        <v>89</v>
      </c>
      <c r="BM109" t="s">
        <v>85</v>
      </c>
      <c r="BP109" t="s">
        <v>79</v>
      </c>
      <c r="BQ109" t="s">
        <v>53</v>
      </c>
      <c r="BV109">
        <v>4</v>
      </c>
      <c r="BW109">
        <v>5</v>
      </c>
      <c r="BX109">
        <v>2</v>
      </c>
      <c r="BY109">
        <v>2</v>
      </c>
      <c r="BZ109">
        <v>1</v>
      </c>
      <c r="CA109">
        <v>1</v>
      </c>
      <c r="CB109">
        <v>1</v>
      </c>
      <c r="CC109">
        <v>5</v>
      </c>
      <c r="CD109">
        <v>4</v>
      </c>
    </row>
    <row r="110" spans="1:82" x14ac:dyDescent="0.25">
      <c r="A110">
        <v>758</v>
      </c>
      <c r="B110" t="s">
        <v>229</v>
      </c>
      <c r="C110">
        <v>2233</v>
      </c>
      <c r="D110" t="s">
        <v>230</v>
      </c>
      <c r="E110">
        <v>6695</v>
      </c>
      <c r="F110" t="s">
        <v>237</v>
      </c>
      <c r="G110">
        <v>4747004</v>
      </c>
      <c r="H110" t="s">
        <v>239</v>
      </c>
      <c r="I110" t="s">
        <v>11</v>
      </c>
      <c r="J110" t="s">
        <v>81</v>
      </c>
      <c r="K110" t="s">
        <v>143</v>
      </c>
      <c r="L110" t="s">
        <v>37</v>
      </c>
      <c r="M110" t="s">
        <v>38</v>
      </c>
      <c r="N110" t="s">
        <v>98</v>
      </c>
      <c r="O110" t="s">
        <v>17</v>
      </c>
      <c r="P110" t="s">
        <v>39</v>
      </c>
      <c r="Q110" t="s">
        <v>40</v>
      </c>
      <c r="R110" t="s">
        <v>40</v>
      </c>
      <c r="S110" t="s">
        <v>348</v>
      </c>
      <c r="T110" t="s">
        <v>41</v>
      </c>
      <c r="U110" t="s">
        <v>22</v>
      </c>
      <c r="V110" t="s">
        <v>147</v>
      </c>
      <c r="W110" t="s">
        <v>122</v>
      </c>
      <c r="X110" t="s">
        <v>45</v>
      </c>
      <c r="Y110" t="s">
        <v>26</v>
      </c>
      <c r="Z110" t="s">
        <v>118</v>
      </c>
      <c r="AA110" t="s">
        <v>335</v>
      </c>
      <c r="AB110" t="str">
        <f>TRIM(Tabela1[[#This Row],[Qual sua ocupação atualmente?]])</f>
        <v>Não estou trabalhando atualmente</v>
      </c>
      <c r="AC110" t="s">
        <v>28</v>
      </c>
      <c r="AD110" s="6" t="s">
        <v>29</v>
      </c>
      <c r="AE110" s="6" t="s">
        <v>405</v>
      </c>
      <c r="AF110" t="s">
        <v>74</v>
      </c>
      <c r="AG110" t="s">
        <v>40</v>
      </c>
      <c r="AH110" t="s">
        <v>51</v>
      </c>
      <c r="AR110" t="s">
        <v>67</v>
      </c>
      <c r="AU110" t="s">
        <v>105</v>
      </c>
      <c r="BN110" t="s">
        <v>48</v>
      </c>
      <c r="BQ110" t="s">
        <v>53</v>
      </c>
      <c r="BR110" t="s">
        <v>125</v>
      </c>
      <c r="BV110">
        <v>1</v>
      </c>
      <c r="BW110">
        <v>3</v>
      </c>
      <c r="BX110">
        <v>1</v>
      </c>
      <c r="BY110">
        <v>1</v>
      </c>
      <c r="BZ110">
        <v>1</v>
      </c>
      <c r="CA110">
        <v>1</v>
      </c>
      <c r="CB110">
        <v>2</v>
      </c>
      <c r="CC110">
        <v>5</v>
      </c>
      <c r="CD110">
        <v>5</v>
      </c>
    </row>
  </sheetData>
  <phoneticPr fontId="19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DD04-3FBE-4D1A-B841-6D31082225FC}">
  <dimension ref="A1:L5"/>
  <sheetViews>
    <sheetView showGridLines="0" tabSelected="1" zoomScale="90" zoomScaleNormal="90" workbookViewId="0">
      <selection activeCell="A4" sqref="A4"/>
    </sheetView>
  </sheetViews>
  <sheetFormatPr defaultColWidth="23" defaultRowHeight="15" x14ac:dyDescent="0.25"/>
  <sheetData>
    <row r="1" spans="1:12" ht="21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1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B4" s="58"/>
      <c r="C4" s="58"/>
      <c r="D4" s="58"/>
      <c r="E4" s="20"/>
      <c r="F4" s="20"/>
      <c r="G4" s="20"/>
      <c r="H4" s="20"/>
      <c r="I4" s="20"/>
      <c r="J4" s="20"/>
      <c r="K4" s="20"/>
      <c r="L4" s="20"/>
    </row>
    <row r="5" spans="1:12" ht="21" x14ac:dyDescent="0.25">
      <c r="A5" s="76" t="s">
        <v>476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</sheetData>
  <mergeCells count="1">
    <mergeCell ref="A5:L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99F20-5F66-4D1B-8AF9-826760F64F05}">
  <dimension ref="A1:L11"/>
  <sheetViews>
    <sheetView showGridLines="0" workbookViewId="0">
      <selection activeCell="A4" sqref="A4"/>
    </sheetView>
  </sheetViews>
  <sheetFormatPr defaultRowHeight="15" x14ac:dyDescent="0.25"/>
  <cols>
    <col min="1" max="1" width="31.85546875" customWidth="1"/>
    <col min="2" max="2" width="62.5703125" bestFit="1" customWidth="1"/>
    <col min="3" max="3" width="36.28515625" bestFit="1" customWidth="1"/>
    <col min="4" max="4" width="16.85546875" bestFit="1" customWidth="1"/>
    <col min="5" max="5" width="16" bestFit="1" customWidth="1"/>
    <col min="6" max="7" width="21.42578125" bestFit="1" customWidth="1"/>
    <col min="8" max="8" width="19" bestFit="1" customWidth="1"/>
    <col min="9" max="9" width="14.28515625" bestFit="1" customWidth="1"/>
    <col min="10" max="10" width="19" bestFit="1" customWidth="1"/>
    <col min="11" max="11" width="14.28515625" bestFit="1" customWidth="1"/>
    <col min="12" max="12" width="19" bestFit="1" customWidth="1"/>
    <col min="13" max="13" width="14.28515625" bestFit="1" customWidth="1"/>
    <col min="14" max="14" width="19" bestFit="1" customWidth="1"/>
    <col min="15" max="15" width="14.28515625" bestFit="1" customWidth="1"/>
    <col min="16" max="16" width="19" bestFit="1" customWidth="1"/>
    <col min="17" max="17" width="14.28515625" bestFit="1" customWidth="1"/>
    <col min="18" max="18" width="19" bestFit="1" customWidth="1"/>
    <col min="19" max="19" width="14.28515625" bestFit="1" customWidth="1"/>
    <col min="20" max="20" width="19" bestFit="1" customWidth="1"/>
    <col min="21" max="21" width="14.28515625" bestFit="1" customWidth="1"/>
    <col min="22" max="22" width="19" bestFit="1" customWidth="1"/>
    <col min="23" max="23" width="14.28515625" bestFit="1" customWidth="1"/>
    <col min="24" max="24" width="19" bestFit="1" customWidth="1"/>
    <col min="25" max="25" width="14.28515625" bestFit="1" customWidth="1"/>
    <col min="26" max="26" width="19" bestFit="1" customWidth="1"/>
    <col min="27" max="27" width="14.28515625" bestFit="1" customWidth="1"/>
    <col min="28" max="28" width="19" bestFit="1" customWidth="1"/>
  </cols>
  <sheetData>
    <row r="1" spans="1:12" ht="21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1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B4" s="58"/>
      <c r="C4" s="58"/>
      <c r="D4" s="58"/>
      <c r="E4" s="20"/>
      <c r="F4" s="20"/>
      <c r="G4" s="20"/>
      <c r="H4" s="20"/>
      <c r="I4" s="20"/>
      <c r="J4" s="20"/>
      <c r="K4" s="20"/>
      <c r="L4" s="20"/>
    </row>
    <row r="5" spans="1:12" ht="21" x14ac:dyDescent="0.25">
      <c r="A5" s="76" t="s">
        <v>469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5">
      <c r="B7" s="63" t="s">
        <v>470</v>
      </c>
      <c r="C7" s="63" t="s">
        <v>471</v>
      </c>
      <c r="D7" s="63" t="s">
        <v>472</v>
      </c>
      <c r="E7" s="63" t="s">
        <v>446</v>
      </c>
      <c r="F7" s="63" t="s">
        <v>473</v>
      </c>
    </row>
    <row r="8" spans="1:12" x14ac:dyDescent="0.25">
      <c r="B8" s="23" t="s">
        <v>8</v>
      </c>
      <c r="C8" s="23" t="s">
        <v>479</v>
      </c>
      <c r="D8" s="64">
        <v>241</v>
      </c>
      <c r="E8" s="64">
        <v>92</v>
      </c>
      <c r="F8" s="65">
        <v>0.38174273858921159</v>
      </c>
    </row>
    <row r="9" spans="1:12" x14ac:dyDescent="0.25">
      <c r="B9" s="23" t="s">
        <v>230</v>
      </c>
      <c r="C9" s="23" t="s">
        <v>480</v>
      </c>
      <c r="D9" s="64">
        <v>35</v>
      </c>
      <c r="E9" s="64">
        <v>11</v>
      </c>
      <c r="F9" s="65">
        <v>0.31428571428571428</v>
      </c>
    </row>
    <row r="10" spans="1:12" x14ac:dyDescent="0.25">
      <c r="B10" s="73" t="s">
        <v>230</v>
      </c>
      <c r="C10" s="73" t="s">
        <v>481</v>
      </c>
      <c r="D10" s="64">
        <v>22</v>
      </c>
      <c r="E10" s="64">
        <v>5</v>
      </c>
      <c r="F10" s="65">
        <v>0.22727272727272727</v>
      </c>
    </row>
    <row r="11" spans="1:12" s="59" customFormat="1" x14ac:dyDescent="0.25">
      <c r="B11" s="77" t="s">
        <v>389</v>
      </c>
      <c r="C11" s="77"/>
      <c r="D11" s="72">
        <f>SUM(D8:D10)</f>
        <v>298</v>
      </c>
      <c r="E11" s="66">
        <v>108</v>
      </c>
      <c r="F11" s="67">
        <v>0.36241610738255031</v>
      </c>
    </row>
  </sheetData>
  <mergeCells count="2">
    <mergeCell ref="A5:L5"/>
    <mergeCell ref="B11:C1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2"/>
  <sheetViews>
    <sheetView showGridLines="0" zoomScale="90" zoomScaleNormal="90" workbookViewId="0">
      <selection activeCell="A2" sqref="A2"/>
    </sheetView>
  </sheetViews>
  <sheetFormatPr defaultRowHeight="14.25" x14ac:dyDescent="0.2"/>
  <cols>
    <col min="1" max="1" width="14.85546875" style="10" customWidth="1"/>
    <col min="2" max="2" width="77.28515625" style="10" customWidth="1"/>
    <col min="3" max="3" width="13.140625" style="10" bestFit="1" customWidth="1"/>
    <col min="4" max="4" width="16.42578125" style="10" customWidth="1"/>
    <col min="5" max="6" width="13.140625" style="10" bestFit="1" customWidth="1"/>
    <col min="7" max="7" width="9.140625" style="10"/>
    <col min="8" max="8" width="10" style="10" bestFit="1" customWidth="1"/>
    <col min="9" max="9" width="9.140625" style="10"/>
    <col min="10" max="10" width="19" style="10" customWidth="1"/>
    <col min="11" max="16" width="10.42578125" style="10" customWidth="1"/>
    <col min="17" max="16384" width="9.140625" style="10"/>
  </cols>
  <sheetData>
    <row r="1" spans="1:16" ht="73.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1"/>
      <c r="P1" s="62"/>
    </row>
    <row r="3" spans="1:16" ht="15" customHeight="1" x14ac:dyDescent="0.2">
      <c r="A3" s="81" t="s">
        <v>475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6" spans="1:16" ht="15" x14ac:dyDescent="0.2">
      <c r="A6" s="7"/>
      <c r="B6" s="8" t="s">
        <v>204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 x14ac:dyDescent="0.2">
      <c r="B7" s="11" t="s">
        <v>262</v>
      </c>
      <c r="C7" s="11">
        <v>2023</v>
      </c>
      <c r="D7" s="11">
        <v>2024</v>
      </c>
    </row>
    <row r="8" spans="1:16" x14ac:dyDescent="0.2">
      <c r="B8" s="12" t="s">
        <v>263</v>
      </c>
      <c r="C8" s="13">
        <v>0.22580645161290322</v>
      </c>
      <c r="D8" s="13">
        <v>0.20370370370370369</v>
      </c>
    </row>
    <row r="9" spans="1:16" x14ac:dyDescent="0.2">
      <c r="B9" s="12" t="s">
        <v>264</v>
      </c>
      <c r="C9" s="13">
        <v>0.16129032258064516</v>
      </c>
      <c r="D9" s="13">
        <v>0.24074074074074073</v>
      </c>
    </row>
    <row r="10" spans="1:16" x14ac:dyDescent="0.2">
      <c r="B10" s="12" t="s">
        <v>265</v>
      </c>
      <c r="C10" s="13">
        <v>0.12903225806451613</v>
      </c>
      <c r="D10" s="13">
        <v>0.14814814814814814</v>
      </c>
    </row>
    <row r="11" spans="1:16" x14ac:dyDescent="0.2">
      <c r="B11" s="12" t="s">
        <v>266</v>
      </c>
      <c r="C11" s="13">
        <v>0.10752688172043011</v>
      </c>
      <c r="D11" s="13">
        <v>0.1388888888888889</v>
      </c>
    </row>
    <row r="12" spans="1:16" x14ac:dyDescent="0.2">
      <c r="B12" s="12" t="s">
        <v>267</v>
      </c>
      <c r="C12" s="13">
        <v>0.17204301075268819</v>
      </c>
      <c r="D12" s="13">
        <v>0.12037037037037036</v>
      </c>
    </row>
    <row r="13" spans="1:16" x14ac:dyDescent="0.2">
      <c r="B13" s="12" t="s">
        <v>268</v>
      </c>
      <c r="C13" s="13">
        <v>0.13978494623655913</v>
      </c>
      <c r="D13" s="13">
        <v>0.10185185185185185</v>
      </c>
    </row>
    <row r="14" spans="1:16" x14ac:dyDescent="0.2">
      <c r="B14" s="12" t="s">
        <v>269</v>
      </c>
      <c r="C14" s="13">
        <v>6.4516129032258063E-2</v>
      </c>
      <c r="D14" s="13">
        <v>4.6296296296296294E-2</v>
      </c>
    </row>
    <row r="15" spans="1:16" ht="15" x14ac:dyDescent="0.25">
      <c r="B15" s="14" t="s">
        <v>270</v>
      </c>
      <c r="C15" s="16">
        <v>1</v>
      </c>
      <c r="D15" s="16">
        <v>0.99999999999999989</v>
      </c>
    </row>
    <row r="17" spans="1:16" ht="15" x14ac:dyDescent="0.2">
      <c r="A17" s="9"/>
      <c r="B17" s="8" t="s">
        <v>203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" x14ac:dyDescent="0.2">
      <c r="B18" s="11" t="s">
        <v>262</v>
      </c>
      <c r="C18" s="11">
        <v>2023</v>
      </c>
      <c r="D18" s="11">
        <v>2024</v>
      </c>
    </row>
    <row r="19" spans="1:16" x14ac:dyDescent="0.2">
      <c r="B19" s="12" t="s">
        <v>271</v>
      </c>
      <c r="C19" s="13">
        <v>0.38709677419354838</v>
      </c>
      <c r="D19" s="13">
        <v>0.37962962962962965</v>
      </c>
    </row>
    <row r="20" spans="1:16" x14ac:dyDescent="0.2">
      <c r="B20" s="12" t="s">
        <v>272</v>
      </c>
      <c r="C20" s="13">
        <v>0.61290322580645162</v>
      </c>
      <c r="D20" s="13">
        <v>0.62037037037037035</v>
      </c>
    </row>
    <row r="21" spans="1:16" ht="15" x14ac:dyDescent="0.2">
      <c r="B21" s="17" t="s">
        <v>270</v>
      </c>
      <c r="C21" s="16">
        <v>1</v>
      </c>
      <c r="D21" s="16">
        <v>1</v>
      </c>
    </row>
    <row r="24" spans="1:16" ht="15" x14ac:dyDescent="0.2">
      <c r="A24" s="9"/>
      <c r="B24" s="8" t="s">
        <v>273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5" x14ac:dyDescent="0.25">
      <c r="A25" s="18"/>
      <c r="B25" s="19" t="s">
        <v>262</v>
      </c>
      <c r="C25" s="19">
        <v>2023</v>
      </c>
      <c r="D25" s="11">
        <v>2024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x14ac:dyDescent="0.2">
      <c r="B26" s="12" t="s">
        <v>274</v>
      </c>
      <c r="C26" s="13">
        <v>0.64516129032258063</v>
      </c>
      <c r="D26" s="13">
        <v>0.62037037037037035</v>
      </c>
    </row>
    <row r="27" spans="1:16" x14ac:dyDescent="0.2">
      <c r="B27" s="12" t="s">
        <v>275</v>
      </c>
      <c r="C27" s="13">
        <v>0.32258064516129031</v>
      </c>
      <c r="D27" s="13">
        <v>0.29629629629629628</v>
      </c>
    </row>
    <row r="28" spans="1:16" x14ac:dyDescent="0.2">
      <c r="B28" s="12" t="s">
        <v>276</v>
      </c>
      <c r="C28" s="13">
        <v>3.2258064516129031E-2</v>
      </c>
      <c r="D28" s="13">
        <v>7.407407407407407E-2</v>
      </c>
    </row>
    <row r="29" spans="1:16" x14ac:dyDescent="0.2">
      <c r="B29" s="12" t="s">
        <v>277</v>
      </c>
      <c r="C29" s="13">
        <v>0</v>
      </c>
      <c r="D29" s="13">
        <v>9.2592592592592587E-3</v>
      </c>
    </row>
    <row r="30" spans="1:16" ht="15" x14ac:dyDescent="0.2">
      <c r="B30" s="17" t="s">
        <v>270</v>
      </c>
      <c r="C30" s="16">
        <v>1</v>
      </c>
      <c r="D30" s="16">
        <v>1</v>
      </c>
    </row>
    <row r="33" spans="1:16" ht="15" x14ac:dyDescent="0.2">
      <c r="A33" s="9"/>
      <c r="B33" s="8" t="s">
        <v>192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5" x14ac:dyDescent="0.2">
      <c r="A34" s="21"/>
      <c r="B34" s="11" t="s">
        <v>262</v>
      </c>
      <c r="C34" s="11">
        <v>2023</v>
      </c>
      <c r="D34" s="11">
        <v>2024</v>
      </c>
    </row>
    <row r="35" spans="1:16" x14ac:dyDescent="0.2">
      <c r="B35" s="12" t="s">
        <v>278</v>
      </c>
      <c r="C35" s="13">
        <v>0.76344086021505375</v>
      </c>
      <c r="D35" s="13">
        <v>0.62962962962962965</v>
      </c>
    </row>
    <row r="36" spans="1:16" x14ac:dyDescent="0.2">
      <c r="B36" s="12" t="s">
        <v>279</v>
      </c>
      <c r="C36" s="13">
        <v>5.3763440860215055E-2</v>
      </c>
      <c r="D36" s="13">
        <v>8.3333333333333329E-2</v>
      </c>
    </row>
    <row r="37" spans="1:16" x14ac:dyDescent="0.2">
      <c r="B37" s="12" t="s">
        <v>280</v>
      </c>
      <c r="C37" s="13">
        <v>2.1505376344086023E-2</v>
      </c>
      <c r="D37" s="13">
        <v>0</v>
      </c>
    </row>
    <row r="38" spans="1:16" x14ac:dyDescent="0.2">
      <c r="B38" s="12" t="s">
        <v>281</v>
      </c>
      <c r="C38" s="13">
        <v>0.13978494623655913</v>
      </c>
      <c r="D38" s="13">
        <v>0.27777777777777779</v>
      </c>
    </row>
    <row r="39" spans="1:16" x14ac:dyDescent="0.2">
      <c r="B39" s="12" t="s">
        <v>282</v>
      </c>
      <c r="C39" s="13">
        <v>0</v>
      </c>
      <c r="D39" s="13">
        <v>0</v>
      </c>
    </row>
    <row r="40" spans="1:16" x14ac:dyDescent="0.2">
      <c r="B40" s="12" t="s">
        <v>283</v>
      </c>
      <c r="C40" s="13">
        <v>2.1505376344086023E-2</v>
      </c>
      <c r="D40" s="13">
        <v>9.2592592592592587E-3</v>
      </c>
    </row>
    <row r="41" spans="1:16" ht="15" x14ac:dyDescent="0.2">
      <c r="B41" s="17" t="s">
        <v>270</v>
      </c>
      <c r="C41" s="16">
        <v>0.99999999999999989</v>
      </c>
      <c r="D41" s="16">
        <v>1</v>
      </c>
    </row>
    <row r="44" spans="1:16" ht="15" x14ac:dyDescent="0.2">
      <c r="A44" s="9"/>
      <c r="B44" s="8" t="s">
        <v>193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5" x14ac:dyDescent="0.2">
      <c r="A45" s="21"/>
      <c r="B45" s="11" t="s">
        <v>262</v>
      </c>
      <c r="C45" s="11">
        <v>2023</v>
      </c>
      <c r="D45" s="11">
        <v>2024</v>
      </c>
    </row>
    <row r="46" spans="1:16" x14ac:dyDescent="0.2">
      <c r="B46" s="12" t="s">
        <v>284</v>
      </c>
      <c r="C46" s="13">
        <v>1.0752688172043012E-2</v>
      </c>
      <c r="D46" s="13">
        <v>0</v>
      </c>
    </row>
    <row r="47" spans="1:16" x14ac:dyDescent="0.2">
      <c r="B47" s="12" t="s">
        <v>285</v>
      </c>
      <c r="C47" s="13">
        <v>8.6021505376344093E-2</v>
      </c>
      <c r="D47" s="13">
        <v>0.1111111111111111</v>
      </c>
    </row>
    <row r="48" spans="1:16" x14ac:dyDescent="0.2">
      <c r="B48" s="12" t="s">
        <v>286</v>
      </c>
      <c r="C48" s="13">
        <v>2.1505376344086023E-2</v>
      </c>
      <c r="D48" s="13">
        <v>0.1388888888888889</v>
      </c>
    </row>
    <row r="49" spans="1:16" x14ac:dyDescent="0.2">
      <c r="B49" s="12" t="s">
        <v>287</v>
      </c>
      <c r="C49" s="13">
        <v>0.33333333333333331</v>
      </c>
      <c r="D49" s="13">
        <v>0.28703703703703703</v>
      </c>
    </row>
    <row r="50" spans="1:16" x14ac:dyDescent="0.2">
      <c r="B50" s="22" t="s">
        <v>288</v>
      </c>
      <c r="C50" s="13">
        <v>0.54838709677419351</v>
      </c>
      <c r="D50" s="13">
        <v>0.46296296296296297</v>
      </c>
    </row>
    <row r="51" spans="1:16" ht="15" x14ac:dyDescent="0.2">
      <c r="B51" s="17" t="s">
        <v>270</v>
      </c>
      <c r="C51" s="16">
        <v>1</v>
      </c>
      <c r="D51" s="16">
        <v>1</v>
      </c>
    </row>
    <row r="54" spans="1:16" ht="15" x14ac:dyDescent="0.2">
      <c r="A54" s="9"/>
      <c r="B54" s="8" t="s">
        <v>194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" x14ac:dyDescent="0.2">
      <c r="A55" s="21"/>
      <c r="B55" s="11" t="s">
        <v>262</v>
      </c>
      <c r="C55" s="11">
        <v>2023</v>
      </c>
      <c r="D55" s="11">
        <v>2024</v>
      </c>
    </row>
    <row r="56" spans="1:16" x14ac:dyDescent="0.2">
      <c r="B56" s="12" t="s">
        <v>289</v>
      </c>
      <c r="C56" s="13">
        <v>0.18279569892473119</v>
      </c>
      <c r="D56" s="13">
        <v>0.16666666666666666</v>
      </c>
    </row>
    <row r="57" spans="1:16" x14ac:dyDescent="0.2">
      <c r="B57" s="12" t="s">
        <v>290</v>
      </c>
      <c r="C57" s="13">
        <v>0.19354838709677419</v>
      </c>
      <c r="D57" s="13">
        <v>0.21296296296296297</v>
      </c>
    </row>
    <row r="58" spans="1:16" x14ac:dyDescent="0.2">
      <c r="B58" s="12" t="s">
        <v>291</v>
      </c>
      <c r="C58" s="13">
        <v>8.6021505376344093E-2</v>
      </c>
      <c r="D58" s="13">
        <v>0.19444444444444445</v>
      </c>
    </row>
    <row r="59" spans="1:16" x14ac:dyDescent="0.2">
      <c r="B59" s="12" t="s">
        <v>292</v>
      </c>
      <c r="C59" s="13">
        <v>0.22580645161290322</v>
      </c>
      <c r="D59" s="13">
        <v>0.15740740740740741</v>
      </c>
    </row>
    <row r="60" spans="1:16" x14ac:dyDescent="0.2">
      <c r="B60" s="12" t="s">
        <v>293</v>
      </c>
      <c r="C60" s="13">
        <v>0.16129032258064516</v>
      </c>
      <c r="D60" s="13">
        <v>0.12962962962962962</v>
      </c>
    </row>
    <row r="61" spans="1:16" x14ac:dyDescent="0.2">
      <c r="B61" s="12" t="s">
        <v>294</v>
      </c>
      <c r="C61" s="13">
        <v>7.5268817204301078E-2</v>
      </c>
      <c r="D61" s="13">
        <v>5.5555555555555552E-2</v>
      </c>
    </row>
    <row r="62" spans="1:16" x14ac:dyDescent="0.2">
      <c r="B62" s="22" t="s">
        <v>295</v>
      </c>
      <c r="C62" s="13">
        <v>7.5268817204301078E-2</v>
      </c>
      <c r="D62" s="13">
        <v>8.3333333333333329E-2</v>
      </c>
    </row>
    <row r="63" spans="1:16" ht="15" x14ac:dyDescent="0.2">
      <c r="B63" s="17" t="s">
        <v>270</v>
      </c>
      <c r="C63" s="16">
        <v>1</v>
      </c>
      <c r="D63" s="16">
        <v>1</v>
      </c>
    </row>
    <row r="66" spans="1:16" ht="15" x14ac:dyDescent="0.2">
      <c r="A66" s="9"/>
      <c r="B66" s="8" t="s">
        <v>195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" x14ac:dyDescent="0.25">
      <c r="B67" s="19" t="s">
        <v>262</v>
      </c>
      <c r="C67" s="19">
        <v>2023</v>
      </c>
      <c r="D67" s="11">
        <v>2024</v>
      </c>
    </row>
    <row r="68" spans="1:16" x14ac:dyDescent="0.2">
      <c r="B68" s="12" t="s">
        <v>296</v>
      </c>
      <c r="C68" s="13">
        <v>0.67741935483870963</v>
      </c>
      <c r="D68" s="13">
        <v>0.81481481481481477</v>
      </c>
    </row>
    <row r="69" spans="1:16" x14ac:dyDescent="0.2">
      <c r="B69" s="12" t="s">
        <v>297</v>
      </c>
      <c r="C69" s="13">
        <v>0.13978494623655913</v>
      </c>
      <c r="D69" s="13">
        <v>9.2592592592592587E-2</v>
      </c>
    </row>
    <row r="70" spans="1:16" x14ac:dyDescent="0.2">
      <c r="B70" s="12" t="s">
        <v>298</v>
      </c>
      <c r="C70" s="13">
        <v>0.12903225806451613</v>
      </c>
      <c r="D70" s="13">
        <v>5.5555555555555552E-2</v>
      </c>
    </row>
    <row r="71" spans="1:16" x14ac:dyDescent="0.2">
      <c r="B71" s="12" t="s">
        <v>299</v>
      </c>
      <c r="C71" s="13">
        <v>3.2258064516129031E-2</v>
      </c>
      <c r="D71" s="13">
        <v>3.7037037037037035E-2</v>
      </c>
    </row>
    <row r="72" spans="1:16" x14ac:dyDescent="0.2">
      <c r="B72" s="12" t="s">
        <v>300</v>
      </c>
      <c r="C72" s="13">
        <v>2.1505376344086023E-2</v>
      </c>
      <c r="D72" s="13">
        <v>0</v>
      </c>
    </row>
    <row r="73" spans="1:16" ht="15" x14ac:dyDescent="0.2">
      <c r="B73" s="17" t="s">
        <v>270</v>
      </c>
      <c r="C73" s="16">
        <v>0.99999999999999989</v>
      </c>
      <c r="D73" s="16">
        <v>1</v>
      </c>
    </row>
    <row r="76" spans="1:16" ht="15" x14ac:dyDescent="0.2">
      <c r="A76" s="9"/>
      <c r="B76" s="8" t="s">
        <v>196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" x14ac:dyDescent="0.2">
      <c r="A77" s="21"/>
      <c r="B77" s="11" t="s">
        <v>262</v>
      </c>
      <c r="C77" s="11">
        <v>2023</v>
      </c>
      <c r="D77" s="11">
        <v>2024</v>
      </c>
    </row>
    <row r="78" spans="1:16" x14ac:dyDescent="0.2">
      <c r="B78" s="12" t="s">
        <v>301</v>
      </c>
      <c r="C78" s="13">
        <v>0.72043010752688175</v>
      </c>
      <c r="D78" s="13">
        <v>0.70370370370370372</v>
      </c>
    </row>
    <row r="79" spans="1:16" x14ac:dyDescent="0.2">
      <c r="B79" s="12" t="s">
        <v>302</v>
      </c>
      <c r="C79" s="13">
        <v>0.10752688172043011</v>
      </c>
      <c r="D79" s="13">
        <v>0.1111111111111111</v>
      </c>
    </row>
    <row r="80" spans="1:16" x14ac:dyDescent="0.2">
      <c r="B80" s="12" t="s">
        <v>303</v>
      </c>
      <c r="C80" s="13">
        <v>2.1505376344086023E-2</v>
      </c>
      <c r="D80" s="13">
        <v>2.7777777777777776E-2</v>
      </c>
    </row>
    <row r="81" spans="1:16" x14ac:dyDescent="0.2">
      <c r="B81" s="12" t="s">
        <v>304</v>
      </c>
      <c r="C81" s="13">
        <v>0.12903225806451613</v>
      </c>
      <c r="D81" s="13">
        <v>0.12962962962962962</v>
      </c>
    </row>
    <row r="82" spans="1:16" x14ac:dyDescent="0.2">
      <c r="B82" s="23" t="s">
        <v>305</v>
      </c>
      <c r="C82" s="13">
        <v>2.1505376344086023E-2</v>
      </c>
      <c r="D82" s="13">
        <v>2.7777777777777776E-2</v>
      </c>
    </row>
    <row r="83" spans="1:16" ht="15" x14ac:dyDescent="0.2">
      <c r="B83" s="17" t="s">
        <v>270</v>
      </c>
      <c r="C83" s="16">
        <v>1</v>
      </c>
      <c r="D83" s="16">
        <v>1</v>
      </c>
    </row>
    <row r="86" spans="1:16" ht="15" x14ac:dyDescent="0.2">
      <c r="A86" s="9"/>
      <c r="B86" s="8" t="s">
        <v>197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 x14ac:dyDescent="0.2">
      <c r="A87" s="21"/>
      <c r="B87" s="11" t="s">
        <v>262</v>
      </c>
      <c r="C87" s="11">
        <v>2023</v>
      </c>
      <c r="D87" s="11">
        <v>2024</v>
      </c>
    </row>
    <row r="88" spans="1:16" x14ac:dyDescent="0.2">
      <c r="B88" s="12" t="s">
        <v>306</v>
      </c>
      <c r="C88" s="13">
        <v>0.20430107526881722</v>
      </c>
      <c r="D88" s="13">
        <v>0.20370370370370369</v>
      </c>
    </row>
    <row r="89" spans="1:16" x14ac:dyDescent="0.2">
      <c r="B89" s="12" t="s">
        <v>307</v>
      </c>
      <c r="C89" s="13">
        <v>0.36559139784946237</v>
      </c>
      <c r="D89" s="13">
        <v>0.34259259259259262</v>
      </c>
    </row>
    <row r="90" spans="1:16" x14ac:dyDescent="0.2">
      <c r="B90" s="12" t="s">
        <v>308</v>
      </c>
      <c r="C90" s="13">
        <v>0.43010752688172044</v>
      </c>
      <c r="D90" s="13">
        <v>0.45370370370370372</v>
      </c>
    </row>
    <row r="91" spans="1:16" ht="15" x14ac:dyDescent="0.2">
      <c r="B91" s="17" t="s">
        <v>270</v>
      </c>
      <c r="C91" s="16">
        <v>1</v>
      </c>
      <c r="D91" s="16">
        <v>1</v>
      </c>
    </row>
    <row r="94" spans="1:16" ht="15" x14ac:dyDescent="0.2">
      <c r="A94" s="9"/>
      <c r="B94" s="8" t="s">
        <v>212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" x14ac:dyDescent="0.2">
      <c r="A95" s="21"/>
      <c r="B95" s="11" t="s">
        <v>262</v>
      </c>
      <c r="C95" s="11">
        <v>2023</v>
      </c>
      <c r="D95" s="11">
        <v>2024</v>
      </c>
    </row>
    <row r="96" spans="1:16" x14ac:dyDescent="0.2">
      <c r="B96" s="12" t="s">
        <v>309</v>
      </c>
      <c r="C96" s="13">
        <v>0.15053763440860216</v>
      </c>
      <c r="D96" s="13">
        <v>0.17592592592592593</v>
      </c>
    </row>
    <row r="97" spans="1:16" x14ac:dyDescent="0.2">
      <c r="B97" s="12" t="s">
        <v>310</v>
      </c>
      <c r="C97" s="13">
        <v>0.34408602150537637</v>
      </c>
      <c r="D97" s="13">
        <v>0.41666666666666669</v>
      </c>
    </row>
    <row r="98" spans="1:16" x14ac:dyDescent="0.2">
      <c r="B98" s="12" t="s">
        <v>311</v>
      </c>
      <c r="C98" s="13">
        <v>0.20430107526881722</v>
      </c>
      <c r="D98" s="13">
        <v>0.1388888888888889</v>
      </c>
    </row>
    <row r="99" spans="1:16" x14ac:dyDescent="0.2">
      <c r="B99" s="12" t="s">
        <v>312</v>
      </c>
      <c r="C99" s="13">
        <v>7.5268817204301078E-2</v>
      </c>
      <c r="D99" s="13">
        <v>0.10185185185185185</v>
      </c>
    </row>
    <row r="100" spans="1:16" x14ac:dyDescent="0.2">
      <c r="B100" s="12" t="s">
        <v>313</v>
      </c>
      <c r="C100" s="13">
        <v>2.1505376344086023E-2</v>
      </c>
      <c r="D100" s="13">
        <v>9.2592592592592587E-3</v>
      </c>
    </row>
    <row r="101" spans="1:16" x14ac:dyDescent="0.2">
      <c r="B101" s="12" t="s">
        <v>314</v>
      </c>
      <c r="C101" s="13">
        <v>0.16129032258064516</v>
      </c>
      <c r="D101" s="13">
        <v>0.12962962962962962</v>
      </c>
    </row>
    <row r="102" spans="1:16" x14ac:dyDescent="0.2">
      <c r="B102" s="12" t="s">
        <v>305</v>
      </c>
      <c r="C102" s="13">
        <v>4.3010752688172046E-2</v>
      </c>
      <c r="D102" s="13">
        <v>2.7777777777777776E-2</v>
      </c>
    </row>
    <row r="103" spans="1:16" ht="15" x14ac:dyDescent="0.2">
      <c r="B103" s="17" t="s">
        <v>270</v>
      </c>
      <c r="C103" s="16">
        <v>1</v>
      </c>
      <c r="D103" s="16">
        <v>1</v>
      </c>
    </row>
    <row r="106" spans="1:16" ht="15" x14ac:dyDescent="0.2">
      <c r="A106" s="9"/>
      <c r="B106" s="8" t="s">
        <v>206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" x14ac:dyDescent="0.2">
      <c r="A107" s="21"/>
      <c r="B107" s="11" t="s">
        <v>262</v>
      </c>
      <c r="C107" s="11">
        <v>2023</v>
      </c>
      <c r="D107" s="11">
        <v>2024</v>
      </c>
    </row>
    <row r="108" spans="1:16" ht="15" customHeight="1" x14ac:dyDescent="0.2">
      <c r="B108" s="12" t="s">
        <v>315</v>
      </c>
      <c r="C108" s="13">
        <v>0.91397849462365588</v>
      </c>
      <c r="D108" s="13">
        <v>0.93518518518518523</v>
      </c>
    </row>
    <row r="109" spans="1:16" x14ac:dyDescent="0.2">
      <c r="B109" s="12" t="s">
        <v>316</v>
      </c>
      <c r="C109" s="13">
        <v>3.2258064516129031E-2</v>
      </c>
      <c r="D109" s="13">
        <v>0</v>
      </c>
    </row>
    <row r="110" spans="1:16" x14ac:dyDescent="0.2">
      <c r="B110" s="12" t="s">
        <v>317</v>
      </c>
      <c r="C110" s="13">
        <v>1.0752688172043012E-2</v>
      </c>
      <c r="D110" s="13">
        <v>2.7777777777777776E-2</v>
      </c>
    </row>
    <row r="111" spans="1:16" x14ac:dyDescent="0.2">
      <c r="B111" s="12" t="s">
        <v>318</v>
      </c>
      <c r="C111" s="13">
        <v>2.1505376344086023E-2</v>
      </c>
      <c r="D111" s="13">
        <v>0</v>
      </c>
    </row>
    <row r="112" spans="1:16" x14ac:dyDescent="0.2">
      <c r="B112" s="12" t="s">
        <v>319</v>
      </c>
      <c r="C112" s="13">
        <v>2.1505376344086023E-2</v>
      </c>
      <c r="D112" s="13">
        <v>2.7777777777777776E-2</v>
      </c>
    </row>
    <row r="113" spans="1:16" x14ac:dyDescent="0.2">
      <c r="B113" s="12" t="s">
        <v>320</v>
      </c>
      <c r="C113" s="13">
        <v>0</v>
      </c>
      <c r="D113" s="13">
        <v>9.2592592592592587E-3</v>
      </c>
      <c r="K113" s="24"/>
    </row>
    <row r="114" spans="1:16" ht="15" x14ac:dyDescent="0.2">
      <c r="B114" s="17" t="s">
        <v>270</v>
      </c>
      <c r="C114" s="16">
        <v>0.99999999999999989</v>
      </c>
      <c r="D114" s="16">
        <v>1</v>
      </c>
    </row>
    <row r="117" spans="1:16" ht="15" x14ac:dyDescent="0.2">
      <c r="A117" s="9"/>
      <c r="B117" s="8" t="s">
        <v>207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5" x14ac:dyDescent="0.2">
      <c r="A118" s="21"/>
      <c r="B118" s="11" t="s">
        <v>262</v>
      </c>
      <c r="C118" s="11">
        <v>2023</v>
      </c>
      <c r="D118" s="11">
        <v>2024</v>
      </c>
    </row>
    <row r="119" spans="1:16" x14ac:dyDescent="0.2">
      <c r="B119" s="12" t="s">
        <v>321</v>
      </c>
      <c r="C119" s="13">
        <v>0.5376344086021505</v>
      </c>
      <c r="D119" s="13">
        <v>0.48148148148148145</v>
      </c>
    </row>
    <row r="120" spans="1:16" x14ac:dyDescent="0.2">
      <c r="B120" s="12" t="s">
        <v>322</v>
      </c>
      <c r="C120" s="13">
        <v>0.19354838709677419</v>
      </c>
      <c r="D120" s="13">
        <v>0.25925925925925924</v>
      </c>
    </row>
    <row r="121" spans="1:16" x14ac:dyDescent="0.2">
      <c r="B121" s="12" t="s">
        <v>323</v>
      </c>
      <c r="C121" s="13">
        <v>0.21505376344086022</v>
      </c>
      <c r="D121" s="13">
        <v>0.19444444444444445</v>
      </c>
    </row>
    <row r="122" spans="1:16" x14ac:dyDescent="0.2">
      <c r="B122" s="12" t="s">
        <v>324</v>
      </c>
      <c r="C122" s="13">
        <v>5.3763440860215055E-2</v>
      </c>
      <c r="D122" s="13">
        <v>6.4814814814814811E-2</v>
      </c>
    </row>
    <row r="123" spans="1:16" ht="15" x14ac:dyDescent="0.2">
      <c r="B123" s="17" t="s">
        <v>270</v>
      </c>
      <c r="C123" s="16">
        <v>1</v>
      </c>
      <c r="D123" s="16">
        <v>0.99999999999999989</v>
      </c>
    </row>
    <row r="126" spans="1:16" ht="15" x14ac:dyDescent="0.2">
      <c r="A126" s="9"/>
      <c r="B126" s="8" t="s">
        <v>208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5" x14ac:dyDescent="0.2">
      <c r="B127" s="11" t="s">
        <v>262</v>
      </c>
      <c r="C127" s="11">
        <v>2023</v>
      </c>
      <c r="D127" s="11">
        <v>2024</v>
      </c>
    </row>
    <row r="128" spans="1:16" x14ac:dyDescent="0.2">
      <c r="B128" s="25" t="s">
        <v>149</v>
      </c>
      <c r="C128" s="13">
        <v>8.6021505376344093E-2</v>
      </c>
      <c r="D128" s="13">
        <v>5.5555555555555552E-2</v>
      </c>
    </row>
    <row r="129" spans="1:16" x14ac:dyDescent="0.2">
      <c r="B129" s="25" t="s">
        <v>73</v>
      </c>
      <c r="C129" s="13">
        <v>0.15053763440860216</v>
      </c>
      <c r="D129" s="13">
        <v>7.407407407407407E-2</v>
      </c>
    </row>
    <row r="130" spans="1:16" x14ac:dyDescent="0.2">
      <c r="B130" s="25" t="s">
        <v>118</v>
      </c>
      <c r="C130" s="13">
        <v>0.25806451612903225</v>
      </c>
      <c r="D130" s="13">
        <v>0.34259259259259262</v>
      </c>
    </row>
    <row r="131" spans="1:16" x14ac:dyDescent="0.2">
      <c r="B131" s="25" t="s">
        <v>47</v>
      </c>
      <c r="C131" s="13">
        <v>0.24731182795698925</v>
      </c>
      <c r="D131" s="13">
        <v>0.27777777777777779</v>
      </c>
    </row>
    <row r="132" spans="1:16" x14ac:dyDescent="0.2">
      <c r="B132" s="25" t="s">
        <v>123</v>
      </c>
      <c r="C132" s="13">
        <v>0.15053763440860216</v>
      </c>
      <c r="D132" s="13">
        <v>0.1111111111111111</v>
      </c>
    </row>
    <row r="133" spans="1:16" x14ac:dyDescent="0.2">
      <c r="B133" s="25" t="s">
        <v>27</v>
      </c>
      <c r="C133" s="13">
        <v>0.10752688172043011</v>
      </c>
      <c r="D133" s="13">
        <v>0.10185185185185185</v>
      </c>
    </row>
    <row r="134" spans="1:16" x14ac:dyDescent="0.2">
      <c r="B134" s="25" t="s">
        <v>186</v>
      </c>
      <c r="C134" s="13">
        <v>0</v>
      </c>
      <c r="D134" s="13">
        <v>3.7037037037037035E-2</v>
      </c>
    </row>
    <row r="135" spans="1:16" ht="15" x14ac:dyDescent="0.2">
      <c r="B135" s="17" t="s">
        <v>270</v>
      </c>
      <c r="C135" s="16">
        <v>1</v>
      </c>
      <c r="D135" s="16">
        <v>1</v>
      </c>
    </row>
    <row r="138" spans="1:16" ht="15" x14ac:dyDescent="0.2">
      <c r="A138" s="9"/>
      <c r="B138" s="8" t="s">
        <v>198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5" x14ac:dyDescent="0.25">
      <c r="B139" s="11" t="s">
        <v>262</v>
      </c>
      <c r="C139" s="19">
        <v>2023</v>
      </c>
      <c r="D139" s="11">
        <v>2024</v>
      </c>
    </row>
    <row r="140" spans="1:16" x14ac:dyDescent="0.2">
      <c r="B140" s="12" t="s">
        <v>325</v>
      </c>
      <c r="C140" s="13">
        <v>0.46236559139784944</v>
      </c>
      <c r="D140" s="13">
        <v>0.34259259259259262</v>
      </c>
    </row>
    <row r="141" spans="1:16" x14ac:dyDescent="0.2">
      <c r="B141" s="12" t="s">
        <v>326</v>
      </c>
      <c r="C141" s="13">
        <v>0.32258064516129031</v>
      </c>
      <c r="D141" s="13">
        <v>0.44444444444444442</v>
      </c>
    </row>
    <row r="142" spans="1:16" x14ac:dyDescent="0.2">
      <c r="B142" s="12" t="s">
        <v>327</v>
      </c>
      <c r="C142" s="13">
        <v>0.21505376344086022</v>
      </c>
      <c r="D142" s="13">
        <v>0.16666666666666666</v>
      </c>
    </row>
    <row r="143" spans="1:16" x14ac:dyDescent="0.2">
      <c r="B143" s="12" t="s">
        <v>328</v>
      </c>
      <c r="C143" s="13">
        <v>0</v>
      </c>
      <c r="D143" s="13">
        <v>3.7037037037037035E-2</v>
      </c>
    </row>
    <row r="144" spans="1:16" x14ac:dyDescent="0.2">
      <c r="B144" s="12" t="s">
        <v>329</v>
      </c>
      <c r="C144" s="13">
        <v>0</v>
      </c>
      <c r="D144" s="13">
        <v>9.2592592592592587E-3</v>
      </c>
    </row>
    <row r="145" spans="1:16" ht="15" x14ac:dyDescent="0.2">
      <c r="B145" s="17" t="s">
        <v>270</v>
      </c>
      <c r="C145" s="16">
        <v>1</v>
      </c>
      <c r="D145" s="16">
        <v>1</v>
      </c>
    </row>
    <row r="148" spans="1:16" ht="15" x14ac:dyDescent="0.2">
      <c r="A148" s="9"/>
      <c r="B148" s="8" t="s">
        <v>199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5" x14ac:dyDescent="0.25">
      <c r="B149" s="19" t="s">
        <v>262</v>
      </c>
      <c r="C149" s="19">
        <v>2023</v>
      </c>
      <c r="D149" s="11">
        <v>2024</v>
      </c>
    </row>
    <row r="150" spans="1:16" x14ac:dyDescent="0.2">
      <c r="B150" s="12" t="s">
        <v>330</v>
      </c>
      <c r="C150" s="13">
        <v>0.20430107526881722</v>
      </c>
      <c r="D150" s="13">
        <v>0.16666666666666666</v>
      </c>
    </row>
    <row r="151" spans="1:16" x14ac:dyDescent="0.2">
      <c r="B151" s="12" t="s">
        <v>331</v>
      </c>
      <c r="C151" s="13">
        <v>0.15053763440860216</v>
      </c>
      <c r="D151" s="13">
        <v>0.15740740740740741</v>
      </c>
    </row>
    <row r="152" spans="1:16" x14ac:dyDescent="0.2">
      <c r="B152" s="12" t="s">
        <v>332</v>
      </c>
      <c r="C152" s="13">
        <v>0.18279569892473119</v>
      </c>
      <c r="D152" s="13">
        <v>0.24074074074074073</v>
      </c>
    </row>
    <row r="153" spans="1:16" x14ac:dyDescent="0.2">
      <c r="B153" s="12" t="s">
        <v>333</v>
      </c>
      <c r="C153" s="13">
        <v>0.33333333333333331</v>
      </c>
      <c r="D153" s="13">
        <v>0.32407407407407407</v>
      </c>
    </row>
    <row r="154" spans="1:16" x14ac:dyDescent="0.2">
      <c r="B154" s="12" t="s">
        <v>334</v>
      </c>
      <c r="C154" s="13">
        <v>0.12903225806451613</v>
      </c>
      <c r="D154" s="13">
        <v>0.1111111111111111</v>
      </c>
    </row>
    <row r="155" spans="1:16" ht="15" x14ac:dyDescent="0.2">
      <c r="B155" s="17" t="s">
        <v>270</v>
      </c>
      <c r="C155" s="16">
        <v>0.99999999999999989</v>
      </c>
      <c r="D155" s="16">
        <v>1</v>
      </c>
    </row>
    <row r="158" spans="1:16" ht="15" x14ac:dyDescent="0.2">
      <c r="A158" s="9"/>
      <c r="B158" s="8" t="s">
        <v>200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5" x14ac:dyDescent="0.25">
      <c r="B159" s="19" t="s">
        <v>262</v>
      </c>
      <c r="C159" s="19">
        <v>2023</v>
      </c>
      <c r="D159" s="11">
        <v>2024</v>
      </c>
    </row>
    <row r="160" spans="1:16" x14ac:dyDescent="0.2">
      <c r="B160" s="12" t="s">
        <v>335</v>
      </c>
      <c r="C160" s="13">
        <v>0.25806451612903225</v>
      </c>
      <c r="D160" s="13">
        <v>0.17592592592592593</v>
      </c>
    </row>
    <row r="161" spans="1:16" x14ac:dyDescent="0.2">
      <c r="B161" s="12" t="s">
        <v>336</v>
      </c>
      <c r="C161" s="13">
        <v>3.2258064516129031E-2</v>
      </c>
      <c r="D161" s="13">
        <v>5.5555555555555552E-2</v>
      </c>
    </row>
    <row r="162" spans="1:16" x14ac:dyDescent="0.2">
      <c r="B162" s="12" t="s">
        <v>337</v>
      </c>
      <c r="C162" s="13">
        <v>1.0752688172043012E-2</v>
      </c>
      <c r="D162" s="13">
        <v>6.4814814814814811E-2</v>
      </c>
    </row>
    <row r="163" spans="1:16" x14ac:dyDescent="0.2">
      <c r="B163" s="12" t="s">
        <v>338</v>
      </c>
      <c r="C163" s="13">
        <v>0.10752688172043011</v>
      </c>
      <c r="D163" s="13">
        <v>0.12962962962962962</v>
      </c>
    </row>
    <row r="164" spans="1:16" x14ac:dyDescent="0.2">
      <c r="B164" s="12" t="s">
        <v>339</v>
      </c>
      <c r="C164" s="13">
        <v>0.33333333333333331</v>
      </c>
      <c r="D164" s="13">
        <v>0.19444444444444445</v>
      </c>
    </row>
    <row r="165" spans="1:16" x14ac:dyDescent="0.2">
      <c r="B165" s="22" t="s">
        <v>340</v>
      </c>
      <c r="C165" s="13">
        <v>0.25806451612903225</v>
      </c>
      <c r="D165" s="13">
        <v>0.37962962962962965</v>
      </c>
    </row>
    <row r="166" spans="1:16" ht="15" x14ac:dyDescent="0.2">
      <c r="B166" s="17" t="s">
        <v>270</v>
      </c>
      <c r="C166" s="16">
        <v>1</v>
      </c>
      <c r="D166" s="16">
        <v>1</v>
      </c>
    </row>
    <row r="169" spans="1:16" ht="15" x14ac:dyDescent="0.2">
      <c r="A169" s="9"/>
      <c r="B169" s="8" t="s">
        <v>341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5" x14ac:dyDescent="0.25">
      <c r="B170" s="11" t="s">
        <v>262</v>
      </c>
      <c r="C170" s="19">
        <v>2023</v>
      </c>
      <c r="D170" s="11">
        <v>2024</v>
      </c>
    </row>
    <row r="171" spans="1:16" x14ac:dyDescent="0.2">
      <c r="B171" s="12" t="s">
        <v>335</v>
      </c>
      <c r="C171" s="13">
        <v>0.24731182795698925</v>
      </c>
      <c r="D171" s="13">
        <v>0.17592592592592593</v>
      </c>
    </row>
    <row r="172" spans="1:16" x14ac:dyDescent="0.2">
      <c r="B172" s="12" t="s">
        <v>342</v>
      </c>
      <c r="C172" s="13">
        <v>0.23655913978494625</v>
      </c>
      <c r="D172" s="13">
        <v>0.23148148148148148</v>
      </c>
    </row>
    <row r="173" spans="1:16" x14ac:dyDescent="0.2">
      <c r="B173" s="12" t="s">
        <v>343</v>
      </c>
      <c r="C173" s="13">
        <v>0.18279569892473119</v>
      </c>
      <c r="D173" s="13">
        <v>0.20370370370370369</v>
      </c>
    </row>
    <row r="174" spans="1:16" x14ac:dyDescent="0.2">
      <c r="B174" s="12" t="s">
        <v>344</v>
      </c>
      <c r="C174" s="13">
        <v>0.13978494623655913</v>
      </c>
      <c r="D174" s="13">
        <v>0.16666666666666666</v>
      </c>
    </row>
    <row r="175" spans="1:16" x14ac:dyDescent="0.2">
      <c r="B175" s="12" t="s">
        <v>345</v>
      </c>
      <c r="C175" s="13">
        <v>0.19354838709677419</v>
      </c>
      <c r="D175" s="13">
        <v>0.22222222222222221</v>
      </c>
    </row>
    <row r="176" spans="1:16" ht="15" x14ac:dyDescent="0.2">
      <c r="B176" s="17" t="s">
        <v>270</v>
      </c>
      <c r="C176" s="16">
        <v>1</v>
      </c>
      <c r="D176" s="16">
        <v>1</v>
      </c>
    </row>
    <row r="179" spans="1:16" ht="15" x14ac:dyDescent="0.2">
      <c r="A179" s="9"/>
      <c r="B179" s="8" t="s">
        <v>201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5" x14ac:dyDescent="0.25">
      <c r="B180" s="11" t="s">
        <v>262</v>
      </c>
      <c r="C180" s="19">
        <v>2023</v>
      </c>
      <c r="D180" s="11">
        <v>2024</v>
      </c>
    </row>
    <row r="181" spans="1:16" x14ac:dyDescent="0.2">
      <c r="B181" s="12" t="s">
        <v>346</v>
      </c>
      <c r="C181" s="13">
        <v>0.5376344086021505</v>
      </c>
      <c r="D181" s="13">
        <v>0.52777777777777779</v>
      </c>
    </row>
    <row r="182" spans="1:16" x14ac:dyDescent="0.2">
      <c r="B182" s="12" t="s">
        <v>347</v>
      </c>
      <c r="C182" s="13">
        <v>4.3010752688172046E-2</v>
      </c>
      <c r="D182" s="13">
        <v>3.7037037037037035E-2</v>
      </c>
    </row>
    <row r="183" spans="1:16" x14ac:dyDescent="0.2">
      <c r="B183" s="12" t="s">
        <v>348</v>
      </c>
      <c r="C183" s="13">
        <v>0.21505376344086022</v>
      </c>
      <c r="D183" s="13">
        <v>0.14814814814814814</v>
      </c>
    </row>
    <row r="184" spans="1:16" x14ac:dyDescent="0.2">
      <c r="B184" s="12" t="s">
        <v>349</v>
      </c>
      <c r="C184" s="13">
        <v>0.20430107526881722</v>
      </c>
      <c r="D184" s="13">
        <v>0.28703703703703703</v>
      </c>
    </row>
    <row r="185" spans="1:16" ht="15" x14ac:dyDescent="0.2">
      <c r="B185" s="17" t="s">
        <v>270</v>
      </c>
      <c r="C185" s="16">
        <v>1</v>
      </c>
      <c r="D185" s="16">
        <v>1</v>
      </c>
    </row>
    <row r="188" spans="1:16" ht="15" x14ac:dyDescent="0.2">
      <c r="A188" s="9"/>
      <c r="B188" s="8" t="s">
        <v>350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5" x14ac:dyDescent="0.25">
      <c r="B189" s="11" t="s">
        <v>262</v>
      </c>
      <c r="C189" s="19">
        <v>2023</v>
      </c>
      <c r="D189" s="11">
        <v>2024</v>
      </c>
    </row>
    <row r="190" spans="1:16" x14ac:dyDescent="0.2">
      <c r="B190" s="12" t="s">
        <v>335</v>
      </c>
      <c r="C190" s="13">
        <v>0.23655913978494625</v>
      </c>
      <c r="D190" s="13">
        <v>0.17592592592592593</v>
      </c>
    </row>
    <row r="191" spans="1:16" x14ac:dyDescent="0.2">
      <c r="B191" s="12" t="s">
        <v>351</v>
      </c>
      <c r="C191" s="13">
        <v>0</v>
      </c>
      <c r="D191" s="13">
        <v>0</v>
      </c>
    </row>
    <row r="192" spans="1:16" x14ac:dyDescent="0.2">
      <c r="B192" s="12" t="s">
        <v>352</v>
      </c>
      <c r="C192" s="13">
        <v>0.17204301075268819</v>
      </c>
      <c r="D192" s="13">
        <v>0.10185185185185185</v>
      </c>
    </row>
    <row r="193" spans="1:16" x14ac:dyDescent="0.2">
      <c r="B193" s="12" t="s">
        <v>353</v>
      </c>
      <c r="C193" s="13">
        <v>3.2258064516129031E-2</v>
      </c>
      <c r="D193" s="13">
        <v>5.5555555555555552E-2</v>
      </c>
    </row>
    <row r="194" spans="1:16" x14ac:dyDescent="0.2">
      <c r="B194" s="12" t="s">
        <v>354</v>
      </c>
      <c r="C194" s="13">
        <v>0.16129032258064516</v>
      </c>
      <c r="D194" s="13">
        <v>0.12962962962962962</v>
      </c>
    </row>
    <row r="195" spans="1:16" x14ac:dyDescent="0.2">
      <c r="B195" s="12" t="s">
        <v>355</v>
      </c>
      <c r="C195" s="13">
        <v>4.3010752688172046E-2</v>
      </c>
      <c r="D195" s="13">
        <v>1.8518518518518517E-2</v>
      </c>
    </row>
    <row r="196" spans="1:16" x14ac:dyDescent="0.2">
      <c r="B196" s="25" t="s">
        <v>356</v>
      </c>
      <c r="C196" s="13">
        <v>6.4516129032258063E-2</v>
      </c>
      <c r="D196" s="13">
        <v>5.5555555555555552E-2</v>
      </c>
    </row>
    <row r="197" spans="1:16" x14ac:dyDescent="0.2">
      <c r="B197" s="12" t="s">
        <v>358</v>
      </c>
      <c r="C197" s="13">
        <v>0.20430107526881722</v>
      </c>
      <c r="D197" s="13">
        <v>0.25925925925925924</v>
      </c>
    </row>
    <row r="198" spans="1:16" x14ac:dyDescent="0.2">
      <c r="B198" s="12" t="s">
        <v>359</v>
      </c>
      <c r="C198" s="13">
        <v>8.6021505376344107E-2</v>
      </c>
      <c r="D198" s="13">
        <v>0.20370370370370369</v>
      </c>
    </row>
    <row r="199" spans="1:16" ht="15" x14ac:dyDescent="0.2">
      <c r="B199" s="17" t="s">
        <v>270</v>
      </c>
      <c r="C199" s="16">
        <v>1</v>
      </c>
      <c r="D199" s="16">
        <v>1</v>
      </c>
    </row>
    <row r="200" spans="1:16" ht="15" x14ac:dyDescent="0.25">
      <c r="B200" s="26" t="s">
        <v>478</v>
      </c>
    </row>
    <row r="202" spans="1:16" ht="15" x14ac:dyDescent="0.2">
      <c r="A202" s="9"/>
      <c r="B202" s="8" t="s">
        <v>360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5" x14ac:dyDescent="0.2">
      <c r="A203" s="21"/>
      <c r="B203" s="11" t="s">
        <v>262</v>
      </c>
      <c r="C203" s="11">
        <v>2023</v>
      </c>
      <c r="D203" s="11">
        <v>2024</v>
      </c>
    </row>
    <row r="204" spans="1:16" x14ac:dyDescent="0.2">
      <c r="B204" s="23" t="s">
        <v>335</v>
      </c>
      <c r="C204" s="13">
        <v>0.23655913978494625</v>
      </c>
      <c r="D204" s="13">
        <v>0.12962962962962962</v>
      </c>
    </row>
    <row r="205" spans="1:16" ht="15" x14ac:dyDescent="0.25">
      <c r="B205" t="s">
        <v>428</v>
      </c>
      <c r="C205" s="13" t="s">
        <v>357</v>
      </c>
      <c r="D205" s="13">
        <v>8.3333333333333329E-2</v>
      </c>
    </row>
    <row r="206" spans="1:16" x14ac:dyDescent="0.2">
      <c r="B206" s="23" t="s">
        <v>361</v>
      </c>
      <c r="C206" s="13">
        <v>9.6774193548387094E-2</v>
      </c>
      <c r="D206" s="13">
        <v>1.8518518518518517E-2</v>
      </c>
    </row>
    <row r="207" spans="1:16" x14ac:dyDescent="0.2">
      <c r="B207" s="23" t="s">
        <v>362</v>
      </c>
      <c r="C207" s="13">
        <v>1.0752688172043012E-2</v>
      </c>
      <c r="D207" s="13">
        <v>9.2592592592592587E-3</v>
      </c>
    </row>
    <row r="208" spans="1:16" x14ac:dyDescent="0.2">
      <c r="B208" s="23" t="s">
        <v>363</v>
      </c>
      <c r="C208" s="13">
        <v>0</v>
      </c>
      <c r="D208" s="13">
        <v>2.7777777777777776E-2</v>
      </c>
    </row>
    <row r="209" spans="1:16" x14ac:dyDescent="0.2">
      <c r="B209" s="23" t="s">
        <v>364</v>
      </c>
      <c r="C209" s="13">
        <v>0.26881720430107525</v>
      </c>
      <c r="D209" s="13">
        <v>0.31481481481481483</v>
      </c>
    </row>
    <row r="210" spans="1:16" x14ac:dyDescent="0.2">
      <c r="B210" s="23" t="s">
        <v>365</v>
      </c>
      <c r="C210" s="13">
        <v>3.2258064516129031E-2</v>
      </c>
      <c r="D210" s="13">
        <v>3.7037037037037035E-2</v>
      </c>
    </row>
    <row r="211" spans="1:16" x14ac:dyDescent="0.2">
      <c r="B211" s="23" t="s">
        <v>366</v>
      </c>
      <c r="C211" s="13">
        <v>0.12903225806451613</v>
      </c>
      <c r="D211" s="13">
        <v>3.7037037037037035E-2</v>
      </c>
    </row>
    <row r="212" spans="1:16" x14ac:dyDescent="0.2">
      <c r="B212" s="23" t="s">
        <v>367</v>
      </c>
      <c r="C212" s="13">
        <v>0</v>
      </c>
      <c r="D212" s="13">
        <v>2.7777777777777776E-2</v>
      </c>
    </row>
    <row r="213" spans="1:16" x14ac:dyDescent="0.2">
      <c r="B213" s="23" t="s">
        <v>368</v>
      </c>
      <c r="C213" s="13">
        <v>0</v>
      </c>
      <c r="D213" s="13">
        <v>3.7037037037037035E-2</v>
      </c>
    </row>
    <row r="214" spans="1:16" x14ac:dyDescent="0.2">
      <c r="B214" s="23" t="s">
        <v>369</v>
      </c>
      <c r="C214" s="13">
        <v>4.3010752688172046E-2</v>
      </c>
      <c r="D214" s="13">
        <v>4.6296296296296294E-2</v>
      </c>
    </row>
    <row r="215" spans="1:16" x14ac:dyDescent="0.2">
      <c r="B215" s="23" t="s">
        <v>370</v>
      </c>
      <c r="C215" s="13">
        <v>0</v>
      </c>
      <c r="D215" s="13">
        <v>9.2592592592592587E-3</v>
      </c>
    </row>
    <row r="216" spans="1:16" x14ac:dyDescent="0.2">
      <c r="B216" s="23" t="s">
        <v>371</v>
      </c>
      <c r="C216" s="13">
        <v>7.5268817204301078E-2</v>
      </c>
      <c r="D216" s="13">
        <v>2.7777777777777776E-2</v>
      </c>
    </row>
    <row r="217" spans="1:16" x14ac:dyDescent="0.2">
      <c r="B217" s="23" t="s">
        <v>372</v>
      </c>
      <c r="C217" s="13">
        <v>2.1505376344086023E-2</v>
      </c>
      <c r="D217" s="13">
        <v>9.2592592592592587E-3</v>
      </c>
    </row>
    <row r="218" spans="1:16" x14ac:dyDescent="0.2">
      <c r="B218" s="23" t="s">
        <v>373</v>
      </c>
      <c r="C218" s="13">
        <v>0</v>
      </c>
      <c r="D218" s="13">
        <v>1.8518518518518517E-2</v>
      </c>
    </row>
    <row r="219" spans="1:16" x14ac:dyDescent="0.2">
      <c r="B219" s="23" t="s">
        <v>305</v>
      </c>
      <c r="C219" s="13">
        <v>8.6021505376344093E-2</v>
      </c>
      <c r="D219" s="13">
        <v>0.16666666666666666</v>
      </c>
    </row>
    <row r="220" spans="1:16" ht="15" x14ac:dyDescent="0.2">
      <c r="B220" s="17" t="s">
        <v>270</v>
      </c>
      <c r="C220" s="15">
        <v>1</v>
      </c>
      <c r="D220" s="15">
        <v>1.0000000000000002</v>
      </c>
    </row>
    <row r="223" spans="1:16" ht="15" x14ac:dyDescent="0.2">
      <c r="A223" s="9"/>
      <c r="B223" s="8" t="s">
        <v>202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5" x14ac:dyDescent="0.2">
      <c r="A224" s="21"/>
      <c r="B224" s="11" t="s">
        <v>262</v>
      </c>
      <c r="C224" s="11">
        <v>2023</v>
      </c>
      <c r="D224" s="11">
        <v>2024</v>
      </c>
    </row>
    <row r="225" spans="1:16" x14ac:dyDescent="0.2">
      <c r="B225" s="12" t="s">
        <v>374</v>
      </c>
      <c r="C225" s="13">
        <v>0.16129032258064516</v>
      </c>
      <c r="D225" s="13">
        <v>0.16666666666666666</v>
      </c>
    </row>
    <row r="226" spans="1:16" x14ac:dyDescent="0.2">
      <c r="B226" s="12" t="s">
        <v>375</v>
      </c>
      <c r="C226" s="13">
        <v>0.25806451612903225</v>
      </c>
      <c r="D226" s="13">
        <v>0.23148148148148148</v>
      </c>
    </row>
    <row r="227" spans="1:16" x14ac:dyDescent="0.2">
      <c r="B227" s="12" t="s">
        <v>376</v>
      </c>
      <c r="C227" s="13">
        <v>0.5376344086021505</v>
      </c>
      <c r="D227" s="13">
        <v>0.58333333333333337</v>
      </c>
    </row>
    <row r="228" spans="1:16" x14ac:dyDescent="0.2">
      <c r="B228" s="22" t="s">
        <v>305</v>
      </c>
      <c r="C228" s="13">
        <v>4.3010752688172046E-2</v>
      </c>
      <c r="D228" s="13">
        <v>1.8518518518518517E-2</v>
      </c>
    </row>
    <row r="229" spans="1:16" ht="15" x14ac:dyDescent="0.2">
      <c r="B229" s="17" t="s">
        <v>270</v>
      </c>
      <c r="C229" s="16">
        <v>0.99999999999999989</v>
      </c>
      <c r="D229" s="16">
        <v>1</v>
      </c>
    </row>
    <row r="232" spans="1:16" ht="30.75" customHeight="1" x14ac:dyDescent="0.2">
      <c r="A232" s="49" t="s">
        <v>189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50"/>
      <c r="O232" s="50"/>
      <c r="P232" s="50"/>
    </row>
    <row r="233" spans="1:16" ht="15" customHeight="1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18"/>
      <c r="O233" s="18"/>
      <c r="P233" s="18"/>
    </row>
    <row r="234" spans="1:16" ht="15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18"/>
      <c r="O234" s="18"/>
      <c r="P234" s="18"/>
    </row>
    <row r="235" spans="1:16" ht="15" customHeight="1" x14ac:dyDescent="0.2">
      <c r="A235" s="28"/>
      <c r="B235" s="29" t="s">
        <v>377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9"/>
      <c r="O235" s="9"/>
      <c r="P235" s="9"/>
    </row>
    <row r="236" spans="1:16" ht="15" customHeight="1" x14ac:dyDescent="0.25">
      <c r="A236" s="27"/>
      <c r="B236" s="31" t="s">
        <v>378</v>
      </c>
      <c r="C236" s="82" t="s">
        <v>379</v>
      </c>
      <c r="D236" s="82"/>
      <c r="E236" s="82"/>
      <c r="F236" s="82"/>
      <c r="G236" s="32"/>
      <c r="H236" s="32"/>
      <c r="I236" s="32"/>
      <c r="J236" s="32"/>
      <c r="K236" s="32"/>
      <c r="L236" s="32"/>
      <c r="M236" s="32"/>
      <c r="N236" s="18"/>
      <c r="O236" s="18"/>
      <c r="P236" s="18"/>
    </row>
    <row r="237" spans="1:16" ht="15" customHeight="1" x14ac:dyDescent="0.25">
      <c r="A237" s="27"/>
      <c r="B237" s="33" t="s">
        <v>380</v>
      </c>
      <c r="C237" s="83" t="s">
        <v>381</v>
      </c>
      <c r="D237" s="83"/>
      <c r="E237" s="83"/>
      <c r="F237" s="83"/>
      <c r="G237" s="32"/>
      <c r="H237" s="32"/>
      <c r="I237" s="32"/>
      <c r="J237" s="32"/>
      <c r="K237" s="32"/>
      <c r="L237" s="32"/>
      <c r="M237" s="32"/>
      <c r="N237" s="18"/>
      <c r="O237" s="18"/>
      <c r="P237" s="18"/>
    </row>
    <row r="238" spans="1:16" ht="15" customHeight="1" x14ac:dyDescent="0.25">
      <c r="A238" s="27"/>
      <c r="B238" s="31" t="s">
        <v>382</v>
      </c>
      <c r="C238" s="82" t="s">
        <v>383</v>
      </c>
      <c r="D238" s="82"/>
      <c r="E238" s="82"/>
      <c r="F238" s="82"/>
      <c r="G238" s="32"/>
      <c r="H238" s="32"/>
      <c r="I238" s="32"/>
      <c r="J238" s="32"/>
      <c r="K238" s="32"/>
      <c r="L238" s="32"/>
      <c r="M238" s="32"/>
      <c r="N238" s="18"/>
      <c r="O238" s="18"/>
      <c r="P238" s="18"/>
    </row>
    <row r="239" spans="1:16" ht="15" customHeight="1" x14ac:dyDescent="0.25">
      <c r="A239" s="27"/>
      <c r="B239" s="33" t="s">
        <v>384</v>
      </c>
      <c r="C239" s="83" t="s">
        <v>385</v>
      </c>
      <c r="D239" s="83"/>
      <c r="E239" s="83"/>
      <c r="F239" s="83"/>
      <c r="G239" s="32"/>
      <c r="H239" s="32"/>
      <c r="I239" s="32"/>
      <c r="J239" s="32"/>
      <c r="K239" s="32"/>
      <c r="L239" s="32"/>
      <c r="M239" s="32"/>
      <c r="N239" s="18"/>
      <c r="O239" s="18"/>
      <c r="P239" s="18"/>
    </row>
    <row r="240" spans="1:16" ht="15" customHeight="1" x14ac:dyDescent="0.25">
      <c r="A240" s="27"/>
      <c r="B240" s="31" t="s">
        <v>386</v>
      </c>
      <c r="C240" s="82" t="s">
        <v>387</v>
      </c>
      <c r="D240" s="82"/>
      <c r="E240" s="82"/>
      <c r="F240" s="82"/>
      <c r="G240" s="32"/>
      <c r="H240" s="32"/>
      <c r="I240" s="32"/>
      <c r="J240" s="32"/>
      <c r="K240" s="32"/>
      <c r="L240" s="32"/>
      <c r="M240" s="32"/>
      <c r="N240" s="18"/>
      <c r="O240" s="18"/>
      <c r="P240" s="18"/>
    </row>
    <row r="241" spans="1:16" ht="15" customHeight="1" x14ac:dyDescent="0.2">
      <c r="A241" s="27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18"/>
      <c r="O241" s="18"/>
      <c r="P241" s="18"/>
    </row>
    <row r="242" spans="1:16" ht="15" customHeight="1" x14ac:dyDescent="0.2">
      <c r="A242" s="34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ht="15" customHeight="1" x14ac:dyDescent="0.2">
      <c r="A243" s="35"/>
      <c r="B243" s="35"/>
      <c r="C243" s="75">
        <v>2024</v>
      </c>
      <c r="D243" s="75"/>
      <c r="E243" s="75"/>
      <c r="F243" s="75"/>
      <c r="G243" s="75"/>
      <c r="H243" s="75"/>
    </row>
    <row r="244" spans="1:16" ht="15" x14ac:dyDescent="0.2">
      <c r="B244" s="11" t="s">
        <v>388</v>
      </c>
      <c r="C244" s="36" t="s">
        <v>378</v>
      </c>
      <c r="D244" s="37" t="s">
        <v>380</v>
      </c>
      <c r="E244" s="36" t="s">
        <v>382</v>
      </c>
      <c r="F244" s="37" t="s">
        <v>384</v>
      </c>
      <c r="G244" s="36" t="s">
        <v>386</v>
      </c>
      <c r="H244" s="37" t="s">
        <v>389</v>
      </c>
    </row>
    <row r="245" spans="1:16" ht="15" x14ac:dyDescent="0.25">
      <c r="B245" s="38" t="s">
        <v>390</v>
      </c>
      <c r="C245" s="39">
        <v>0.42592592592592593</v>
      </c>
      <c r="D245" s="39">
        <v>0.29629629629629628</v>
      </c>
      <c r="E245" s="39">
        <v>0.12037037037037036</v>
      </c>
      <c r="F245" s="39">
        <v>0.1111111111111111</v>
      </c>
      <c r="G245" s="39">
        <v>4.6296296296296294E-2</v>
      </c>
      <c r="H245" s="40">
        <v>1</v>
      </c>
    </row>
    <row r="246" spans="1:16" ht="15" x14ac:dyDescent="0.25">
      <c r="B246" s="41" t="s">
        <v>219</v>
      </c>
      <c r="C246" s="39">
        <v>2.7777777777777776E-2</v>
      </c>
      <c r="D246" s="39">
        <v>0.19444444444444445</v>
      </c>
      <c r="E246" s="39">
        <v>0.30555555555555558</v>
      </c>
      <c r="F246" s="39">
        <v>0.17592592592592593</v>
      </c>
      <c r="G246" s="39">
        <v>0.29629629629629628</v>
      </c>
      <c r="H246" s="40">
        <v>1</v>
      </c>
    </row>
    <row r="247" spans="1:16" ht="15" x14ac:dyDescent="0.25">
      <c r="B247" s="41" t="s">
        <v>220</v>
      </c>
      <c r="C247" s="42">
        <v>0.5092592592592593</v>
      </c>
      <c r="D247" s="42">
        <v>0.33333333333333331</v>
      </c>
      <c r="E247" s="42">
        <v>7.407407407407407E-2</v>
      </c>
      <c r="F247" s="42">
        <v>5.5555555555555552E-2</v>
      </c>
      <c r="G247" s="42">
        <v>2.7777777777777776E-2</v>
      </c>
      <c r="H247" s="40">
        <v>1</v>
      </c>
    </row>
    <row r="248" spans="1:16" ht="15" x14ac:dyDescent="0.25">
      <c r="B248" s="41" t="s">
        <v>221</v>
      </c>
      <c r="C248" s="52">
        <v>0.62037037037037035</v>
      </c>
      <c r="D248" s="52">
        <v>0.24074074074074073</v>
      </c>
      <c r="E248" s="52">
        <v>5.5555555555555552E-2</v>
      </c>
      <c r="F248" s="52">
        <v>3.7037037037037035E-2</v>
      </c>
      <c r="G248" s="52">
        <v>4.6296296296296294E-2</v>
      </c>
      <c r="H248" s="40">
        <v>1</v>
      </c>
    </row>
    <row r="249" spans="1:16" ht="15" x14ac:dyDescent="0.25">
      <c r="B249" s="41" t="s">
        <v>222</v>
      </c>
      <c r="C249" s="42">
        <v>0.95370370370370372</v>
      </c>
      <c r="D249" s="42">
        <v>2.7777777777777776E-2</v>
      </c>
      <c r="E249" s="42">
        <v>9.2592592592592587E-3</v>
      </c>
      <c r="F249" s="42">
        <v>9.2592592592592587E-3</v>
      </c>
      <c r="G249" s="42">
        <v>0</v>
      </c>
      <c r="H249" s="40">
        <v>1</v>
      </c>
    </row>
    <row r="250" spans="1:16" ht="15" x14ac:dyDescent="0.25">
      <c r="B250" s="41" t="s">
        <v>223</v>
      </c>
      <c r="C250" s="42">
        <v>0.54629629629629628</v>
      </c>
      <c r="D250" s="42">
        <v>0.1388888888888889</v>
      </c>
      <c r="E250" s="42">
        <v>9.2592592592592587E-2</v>
      </c>
      <c r="F250" s="42">
        <v>6.4814814814814811E-2</v>
      </c>
      <c r="G250" s="42">
        <v>0.15740740740740741</v>
      </c>
      <c r="H250" s="40">
        <v>0.99999999999999989</v>
      </c>
    </row>
    <row r="251" spans="1:16" ht="15" x14ac:dyDescent="0.25">
      <c r="B251" s="41" t="s">
        <v>224</v>
      </c>
      <c r="C251" s="42">
        <v>0.71296296296296291</v>
      </c>
      <c r="D251" s="42">
        <v>8.3333333333333329E-2</v>
      </c>
      <c r="E251" s="42">
        <v>5.5555555555555552E-2</v>
      </c>
      <c r="F251" s="42">
        <v>8.3333333333333329E-2</v>
      </c>
      <c r="G251" s="42">
        <v>6.4814814814814811E-2</v>
      </c>
      <c r="H251" s="40">
        <v>1</v>
      </c>
    </row>
    <row r="252" spans="1:16" ht="15" x14ac:dyDescent="0.25">
      <c r="B252" s="41" t="s">
        <v>225</v>
      </c>
      <c r="C252" s="42">
        <v>9.2592592592592587E-3</v>
      </c>
      <c r="D252" s="42">
        <v>0</v>
      </c>
      <c r="E252" s="42">
        <v>4.6296296296296294E-2</v>
      </c>
      <c r="F252" s="42">
        <v>0.1111111111111111</v>
      </c>
      <c r="G252" s="42">
        <v>0.83333333333333337</v>
      </c>
      <c r="H252" s="40">
        <v>1</v>
      </c>
    </row>
    <row r="253" spans="1:16" ht="15" x14ac:dyDescent="0.25">
      <c r="B253" s="41" t="s">
        <v>226</v>
      </c>
      <c r="C253" s="42">
        <v>6.4814814814814811E-2</v>
      </c>
      <c r="D253" s="42">
        <v>0.37962962962962965</v>
      </c>
      <c r="E253" s="42">
        <v>0.1388888888888889</v>
      </c>
      <c r="F253" s="42">
        <v>0.18518518518518517</v>
      </c>
      <c r="G253" s="42">
        <v>0.23148148148148148</v>
      </c>
      <c r="H253" s="40">
        <v>1</v>
      </c>
    </row>
    <row r="254" spans="1:16" ht="15" x14ac:dyDescent="0.25">
      <c r="B254" s="68"/>
      <c r="C254" s="74"/>
      <c r="D254" s="74"/>
      <c r="E254" s="74"/>
      <c r="F254" s="74"/>
      <c r="G254" s="74"/>
      <c r="H254" s="69"/>
      <c r="J254" s="74"/>
      <c r="K254" s="74"/>
      <c r="L254" s="74"/>
      <c r="M254" s="74"/>
      <c r="N254" s="74"/>
      <c r="O254" s="69"/>
    </row>
    <row r="255" spans="1:16" ht="15" customHeight="1" x14ac:dyDescent="0.2">
      <c r="A255" s="35"/>
      <c r="B255" s="35"/>
      <c r="C255" s="78">
        <v>2023</v>
      </c>
      <c r="D255" s="79"/>
      <c r="E255" s="79"/>
      <c r="F255" s="79"/>
      <c r="G255" s="79"/>
      <c r="H255" s="80"/>
    </row>
    <row r="256" spans="1:16" ht="15" x14ac:dyDescent="0.2">
      <c r="B256" s="11" t="s">
        <v>388</v>
      </c>
      <c r="C256" s="36" t="s">
        <v>378</v>
      </c>
      <c r="D256" s="37" t="s">
        <v>380</v>
      </c>
      <c r="E256" s="36" t="s">
        <v>382</v>
      </c>
      <c r="F256" s="37" t="s">
        <v>384</v>
      </c>
      <c r="G256" s="36" t="s">
        <v>386</v>
      </c>
      <c r="H256" s="37" t="s">
        <v>389</v>
      </c>
    </row>
    <row r="257" spans="1:16" ht="15" x14ac:dyDescent="0.25">
      <c r="B257" s="38" t="s">
        <v>390</v>
      </c>
      <c r="C257" s="39">
        <v>0.31182795698924731</v>
      </c>
      <c r="D257" s="39">
        <v>0.27956989247311825</v>
      </c>
      <c r="E257" s="39">
        <v>0.20430107526881722</v>
      </c>
      <c r="F257" s="39">
        <v>0.11827956989247312</v>
      </c>
      <c r="G257" s="39">
        <v>8.6021505376344093E-2</v>
      </c>
      <c r="H257" s="40">
        <v>1</v>
      </c>
    </row>
    <row r="258" spans="1:16" ht="15" x14ac:dyDescent="0.25">
      <c r="B258" s="41" t="s">
        <v>219</v>
      </c>
      <c r="C258" s="42">
        <v>0.11827956989247312</v>
      </c>
      <c r="D258" s="42">
        <v>0.15053763440860216</v>
      </c>
      <c r="E258" s="42">
        <v>0.19354838709677419</v>
      </c>
      <c r="F258" s="42">
        <v>0.23655913978494625</v>
      </c>
      <c r="G258" s="42">
        <v>0.30107526881720431</v>
      </c>
      <c r="H258" s="40">
        <v>1</v>
      </c>
    </row>
    <row r="259" spans="1:16" ht="15" x14ac:dyDescent="0.25">
      <c r="B259" s="41" t="s">
        <v>220</v>
      </c>
      <c r="C259" s="42">
        <v>0.58064516129032262</v>
      </c>
      <c r="D259" s="42">
        <v>0.25806451612903225</v>
      </c>
      <c r="E259" s="42">
        <v>7.5268817204301078E-2</v>
      </c>
      <c r="F259" s="42">
        <v>8.6021505376344093E-2</v>
      </c>
      <c r="G259" s="42" t="s">
        <v>357</v>
      </c>
      <c r="H259" s="40">
        <v>1</v>
      </c>
    </row>
    <row r="260" spans="1:16" ht="15" x14ac:dyDescent="0.25">
      <c r="B260" s="41" t="s">
        <v>221</v>
      </c>
      <c r="C260" s="42">
        <v>0.69892473118279574</v>
      </c>
      <c r="D260" s="42">
        <v>0.24731182795698925</v>
      </c>
      <c r="E260" s="42">
        <v>1.0752688172043012E-2</v>
      </c>
      <c r="F260" s="42">
        <v>3.2258064516129031E-2</v>
      </c>
      <c r="G260" s="42">
        <v>1.0752688172043012E-2</v>
      </c>
      <c r="H260" s="40">
        <v>1</v>
      </c>
    </row>
    <row r="261" spans="1:16" ht="15" x14ac:dyDescent="0.25">
      <c r="B261" s="41" t="s">
        <v>222</v>
      </c>
      <c r="C261" s="42">
        <v>0.967741935483871</v>
      </c>
      <c r="D261" s="42">
        <v>3.2258064516129031E-2</v>
      </c>
      <c r="E261" s="42" t="s">
        <v>357</v>
      </c>
      <c r="F261" s="42" t="s">
        <v>357</v>
      </c>
      <c r="G261" s="42" t="s">
        <v>357</v>
      </c>
      <c r="H261" s="40">
        <v>1</v>
      </c>
    </row>
    <row r="262" spans="1:16" ht="15" x14ac:dyDescent="0.25">
      <c r="B262" s="41" t="s">
        <v>223</v>
      </c>
      <c r="C262" s="42">
        <v>0.62365591397849462</v>
      </c>
      <c r="D262" s="42">
        <v>0.13978494623655913</v>
      </c>
      <c r="E262" s="42">
        <v>4.3010752688172046E-2</v>
      </c>
      <c r="F262" s="42">
        <v>0.11827956989247312</v>
      </c>
      <c r="G262" s="42">
        <v>7.5268817204301078E-2</v>
      </c>
      <c r="H262" s="40">
        <v>1</v>
      </c>
    </row>
    <row r="263" spans="1:16" ht="15" x14ac:dyDescent="0.25">
      <c r="B263" s="41" t="s">
        <v>224</v>
      </c>
      <c r="C263" s="42">
        <v>0.76344086021505375</v>
      </c>
      <c r="D263" s="42">
        <v>7.5268817204301078E-2</v>
      </c>
      <c r="E263" s="42">
        <v>5.3763440860215055E-2</v>
      </c>
      <c r="F263" s="42">
        <v>3.2258064516129031E-2</v>
      </c>
      <c r="G263" s="42">
        <v>7.5268817204301078E-2</v>
      </c>
      <c r="H263" s="40">
        <v>1</v>
      </c>
    </row>
    <row r="264" spans="1:16" ht="15" x14ac:dyDescent="0.25">
      <c r="B264" s="41" t="s">
        <v>225</v>
      </c>
      <c r="C264" s="42" t="s">
        <v>357</v>
      </c>
      <c r="D264" s="42" t="s">
        <v>357</v>
      </c>
      <c r="E264" s="42">
        <v>7.5268817204301078E-2</v>
      </c>
      <c r="F264" s="42">
        <v>0.12903225806451613</v>
      </c>
      <c r="G264" s="42">
        <v>0.79569892473118276</v>
      </c>
      <c r="H264" s="40">
        <v>1</v>
      </c>
    </row>
    <row r="265" spans="1:16" ht="15" x14ac:dyDescent="0.25">
      <c r="B265" s="41" t="s">
        <v>226</v>
      </c>
      <c r="C265" s="42">
        <v>9.6774193548387094E-2</v>
      </c>
      <c r="D265" s="42">
        <v>0.41935483870967744</v>
      </c>
      <c r="E265" s="42">
        <v>0.15053763440860216</v>
      </c>
      <c r="F265" s="42">
        <v>0.19354838709677419</v>
      </c>
      <c r="G265" s="42">
        <v>0.13978494623655913</v>
      </c>
      <c r="H265" s="40">
        <v>0.99999999999999989</v>
      </c>
    </row>
    <row r="268" spans="1:16" ht="15" x14ac:dyDescent="0.2">
      <c r="A268" s="9"/>
      <c r="B268" s="29" t="s">
        <v>210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15" x14ac:dyDescent="0.2">
      <c r="B269" s="11" t="s">
        <v>262</v>
      </c>
      <c r="C269" s="11">
        <v>2023</v>
      </c>
      <c r="D269" s="11">
        <v>2024</v>
      </c>
    </row>
    <row r="270" spans="1:16" x14ac:dyDescent="0.2">
      <c r="B270" s="23" t="s">
        <v>392</v>
      </c>
      <c r="C270" s="13">
        <v>1.0752688172043012E-2</v>
      </c>
      <c r="D270" s="13">
        <v>1.8518518518518517E-2</v>
      </c>
    </row>
    <row r="271" spans="1:16" x14ac:dyDescent="0.2">
      <c r="B271" s="23" t="s">
        <v>393</v>
      </c>
      <c r="C271" s="13">
        <v>7.5268817204301078E-2</v>
      </c>
      <c r="D271" s="13">
        <v>0.16666666666666666</v>
      </c>
    </row>
    <row r="272" spans="1:16" x14ac:dyDescent="0.2">
      <c r="B272" s="23" t="s">
        <v>394</v>
      </c>
      <c r="C272" s="13">
        <v>2.1505376344086023E-2</v>
      </c>
      <c r="D272" s="13">
        <v>9.2592592592592587E-3</v>
      </c>
    </row>
    <row r="273" spans="1:16" x14ac:dyDescent="0.2">
      <c r="B273" s="23" t="s">
        <v>395</v>
      </c>
      <c r="C273" s="13">
        <v>0.18279569892473119</v>
      </c>
      <c r="D273" s="13">
        <v>0.18518518518518517</v>
      </c>
    </row>
    <row r="274" spans="1:16" x14ac:dyDescent="0.2">
      <c r="B274" s="23" t="s">
        <v>396</v>
      </c>
      <c r="C274" s="13">
        <v>0.12903225806451613</v>
      </c>
      <c r="D274" s="13">
        <v>0.1111111111111111</v>
      </c>
    </row>
    <row r="275" spans="1:16" x14ac:dyDescent="0.2">
      <c r="B275" s="23" t="s">
        <v>397</v>
      </c>
      <c r="C275" s="13">
        <v>0.20430107526881722</v>
      </c>
      <c r="D275" s="13">
        <v>0.1111111111111111</v>
      </c>
    </row>
    <row r="276" spans="1:16" x14ac:dyDescent="0.2">
      <c r="B276" s="23" t="s">
        <v>398</v>
      </c>
      <c r="C276" s="13">
        <v>0.35483870967741937</v>
      </c>
      <c r="D276" s="13">
        <v>0.37962962962962965</v>
      </c>
    </row>
    <row r="277" spans="1:16" x14ac:dyDescent="0.2">
      <c r="B277" s="43" t="s">
        <v>399</v>
      </c>
      <c r="C277" s="13">
        <v>2.1505376344086023E-2</v>
      </c>
      <c r="D277" s="13">
        <v>1.8518518518518517E-2</v>
      </c>
    </row>
    <row r="278" spans="1:16" ht="15" x14ac:dyDescent="0.2">
      <c r="B278" s="17" t="s">
        <v>270</v>
      </c>
      <c r="C278" s="16">
        <v>1</v>
      </c>
      <c r="D278" s="16">
        <v>1</v>
      </c>
    </row>
    <row r="281" spans="1:16" ht="15" x14ac:dyDescent="0.2">
      <c r="A281" s="9"/>
      <c r="B281" s="29" t="s">
        <v>214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15" x14ac:dyDescent="0.2">
      <c r="B282" s="11" t="s">
        <v>262</v>
      </c>
      <c r="C282" s="11">
        <v>2023</v>
      </c>
      <c r="D282" s="11">
        <v>2024</v>
      </c>
    </row>
    <row r="283" spans="1:16" ht="15" x14ac:dyDescent="0.25">
      <c r="B283" s="23" t="s">
        <v>400</v>
      </c>
      <c r="C283" s="13">
        <v>0.23655913978494625</v>
      </c>
      <c r="D283" s="13">
        <v>0.20370370370370369</v>
      </c>
      <c r="F283" s="26"/>
    </row>
    <row r="284" spans="1:16" x14ac:dyDescent="0.2">
      <c r="B284" s="44" t="s">
        <v>390</v>
      </c>
      <c r="C284" s="13">
        <v>0.13978494623655913</v>
      </c>
      <c r="D284" s="13">
        <v>4.6296296296296294E-2</v>
      </c>
    </row>
    <row r="285" spans="1:16" x14ac:dyDescent="0.2">
      <c r="B285" s="44" t="s">
        <v>219</v>
      </c>
      <c r="C285" s="13">
        <v>0.43010752688172044</v>
      </c>
      <c r="D285" s="13">
        <v>0.58333333333333337</v>
      </c>
    </row>
    <row r="286" spans="1:16" x14ac:dyDescent="0.2">
      <c r="B286" s="44" t="s">
        <v>220</v>
      </c>
      <c r="C286" s="13">
        <v>0.12903225806451613</v>
      </c>
      <c r="D286" s="13">
        <v>0.1388888888888889</v>
      </c>
    </row>
    <row r="287" spans="1:16" x14ac:dyDescent="0.2">
      <c r="B287" s="44" t="s">
        <v>391</v>
      </c>
      <c r="C287" s="13">
        <v>3.2258064516129031E-2</v>
      </c>
      <c r="D287" s="13">
        <v>1.8518518518518517E-2</v>
      </c>
    </row>
    <row r="288" spans="1:16" x14ac:dyDescent="0.2">
      <c r="B288" s="44" t="s">
        <v>222</v>
      </c>
      <c r="C288" s="13">
        <v>0</v>
      </c>
      <c r="D288" s="13">
        <v>0</v>
      </c>
    </row>
    <row r="289" spans="1:16" x14ac:dyDescent="0.2">
      <c r="B289" s="44" t="s">
        <v>223</v>
      </c>
      <c r="C289" s="13">
        <v>8.6021505376344093E-2</v>
      </c>
      <c r="D289" s="13">
        <v>0.17592592592592593</v>
      </c>
    </row>
    <row r="290" spans="1:16" x14ac:dyDescent="0.2">
      <c r="B290" s="44" t="s">
        <v>224</v>
      </c>
      <c r="C290" s="13">
        <v>5.3763440860215055E-2</v>
      </c>
      <c r="D290" s="13">
        <v>4.6296296296296294E-2</v>
      </c>
    </row>
    <row r="291" spans="1:16" x14ac:dyDescent="0.2">
      <c r="B291" s="44" t="s">
        <v>225</v>
      </c>
      <c r="C291" s="13">
        <v>0.17204301075268819</v>
      </c>
      <c r="D291" s="13">
        <v>8.3333333333333329E-2</v>
      </c>
    </row>
    <row r="292" spans="1:16" x14ac:dyDescent="0.2">
      <c r="B292" s="44" t="s">
        <v>226</v>
      </c>
      <c r="C292" s="13">
        <v>0.39784946236559138</v>
      </c>
      <c r="D292" s="13">
        <v>0.40740740740740738</v>
      </c>
    </row>
    <row r="293" spans="1:16" x14ac:dyDescent="0.2">
      <c r="B293" s="44" t="s">
        <v>426</v>
      </c>
      <c r="C293" s="13">
        <v>0.10752688172043012</v>
      </c>
      <c r="D293" s="13">
        <v>9.2592592592592587E-2</v>
      </c>
    </row>
    <row r="294" spans="1:16" ht="15" x14ac:dyDescent="0.2">
      <c r="B294" s="17" t="s">
        <v>270</v>
      </c>
      <c r="C294" s="15">
        <v>1.7849462365591395</v>
      </c>
      <c r="D294" s="15">
        <v>1.7962962962962963</v>
      </c>
    </row>
    <row r="295" spans="1:16" x14ac:dyDescent="0.2">
      <c r="B295" s="70" t="s">
        <v>477</v>
      </c>
    </row>
    <row r="297" spans="1:16" ht="15" x14ac:dyDescent="0.2">
      <c r="A297" s="9"/>
      <c r="B297" s="29" t="s">
        <v>211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15" x14ac:dyDescent="0.2">
      <c r="B298" s="11" t="s">
        <v>262</v>
      </c>
      <c r="C298" s="11">
        <v>2023</v>
      </c>
      <c r="D298" s="11">
        <v>2024</v>
      </c>
    </row>
    <row r="299" spans="1:16" x14ac:dyDescent="0.2">
      <c r="B299" s="23" t="s">
        <v>392</v>
      </c>
      <c r="C299" s="13">
        <v>2.1505376344086023E-2</v>
      </c>
      <c r="D299" s="13">
        <v>1.8518518518518517E-2</v>
      </c>
    </row>
    <row r="300" spans="1:16" x14ac:dyDescent="0.2">
      <c r="B300" s="23" t="s">
        <v>402</v>
      </c>
      <c r="C300" s="13">
        <v>0.18279569892473119</v>
      </c>
      <c r="D300" s="13">
        <v>0.19444444444444445</v>
      </c>
    </row>
    <row r="301" spans="1:16" x14ac:dyDescent="0.2">
      <c r="B301" s="23" t="s">
        <v>403</v>
      </c>
      <c r="C301" s="13">
        <v>1.0752688172043012E-2</v>
      </c>
      <c r="D301" s="13">
        <v>1.8518518518518517E-2</v>
      </c>
    </row>
    <row r="302" spans="1:16" x14ac:dyDescent="0.2">
      <c r="B302" s="23" t="s">
        <v>404</v>
      </c>
      <c r="C302" s="13">
        <v>0.19354838709677419</v>
      </c>
      <c r="D302" s="13">
        <v>0.19444444444444445</v>
      </c>
    </row>
    <row r="303" spans="1:16" x14ac:dyDescent="0.2">
      <c r="B303" s="23" t="s">
        <v>405</v>
      </c>
      <c r="C303" s="13">
        <v>0.36559139784946237</v>
      </c>
      <c r="D303" s="13">
        <v>0.33333333333333331</v>
      </c>
    </row>
    <row r="304" spans="1:16" x14ac:dyDescent="0.2">
      <c r="B304" s="23" t="s">
        <v>406</v>
      </c>
      <c r="C304" s="13">
        <v>0.17204301075268819</v>
      </c>
      <c r="D304" s="13">
        <v>0.16666666666666666</v>
      </c>
    </row>
    <row r="305" spans="1:16" x14ac:dyDescent="0.2">
      <c r="B305" s="23" t="s">
        <v>407</v>
      </c>
      <c r="C305" s="13">
        <v>5.3763440860215055E-2</v>
      </c>
      <c r="D305" s="13">
        <v>7.407407407407407E-2</v>
      </c>
    </row>
    <row r="306" spans="1:16" ht="15" x14ac:dyDescent="0.2">
      <c r="B306" s="17" t="s">
        <v>270</v>
      </c>
      <c r="C306" s="16">
        <v>1</v>
      </c>
      <c r="D306" s="16">
        <v>1</v>
      </c>
    </row>
    <row r="307" spans="1:16" x14ac:dyDescent="0.2">
      <c r="B307" s="24"/>
      <c r="D307" s="45"/>
    </row>
    <row r="308" spans="1:16" x14ac:dyDescent="0.2">
      <c r="B308" s="24"/>
      <c r="D308" s="45"/>
    </row>
    <row r="309" spans="1:16" ht="34.5" customHeight="1" x14ac:dyDescent="0.2">
      <c r="A309" s="49" t="s">
        <v>191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50"/>
      <c r="O309" s="50"/>
      <c r="P309" s="50"/>
    </row>
    <row r="310" spans="1:16" ht="15" x14ac:dyDescent="0.2">
      <c r="A310" s="46"/>
    </row>
    <row r="311" spans="1:16" x14ac:dyDescent="0.2">
      <c r="A311" s="47"/>
    </row>
    <row r="312" spans="1:16" ht="15" x14ac:dyDescent="0.2">
      <c r="A312" s="9"/>
      <c r="B312" s="29" t="s">
        <v>408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ht="15" x14ac:dyDescent="0.2">
      <c r="B313" s="11" t="s">
        <v>262</v>
      </c>
      <c r="C313" s="11">
        <v>2023</v>
      </c>
      <c r="D313" s="11">
        <v>2024</v>
      </c>
    </row>
    <row r="314" spans="1:16" ht="15" x14ac:dyDescent="0.25">
      <c r="B314" s="23" t="s">
        <v>409</v>
      </c>
      <c r="C314" s="13">
        <v>6.4516129032258063E-2</v>
      </c>
      <c r="D314" s="13">
        <v>7.407407407407407E-2</v>
      </c>
      <c r="F314" s="26"/>
    </row>
    <row r="315" spans="1:16" x14ac:dyDescent="0.2">
      <c r="B315" s="23" t="s">
        <v>410</v>
      </c>
      <c r="C315" s="13">
        <v>0.39784946236559138</v>
      </c>
      <c r="D315" s="13">
        <v>0.3888888888888889</v>
      </c>
    </row>
    <row r="316" spans="1:16" x14ac:dyDescent="0.2">
      <c r="B316" s="23" t="s">
        <v>411</v>
      </c>
      <c r="C316" s="13">
        <v>0.23655913978494625</v>
      </c>
      <c r="D316" s="13">
        <v>0.19444444444444445</v>
      </c>
    </row>
    <row r="317" spans="1:16" x14ac:dyDescent="0.2">
      <c r="B317" s="23" t="s">
        <v>412</v>
      </c>
      <c r="C317" s="13">
        <v>0.40860215053763443</v>
      </c>
      <c r="D317" s="13">
        <v>0.33333333333333331</v>
      </c>
    </row>
    <row r="318" spans="1:16" x14ac:dyDescent="0.2">
      <c r="B318" s="23" t="s">
        <v>413</v>
      </c>
      <c r="C318" s="13">
        <v>0.17204301075268819</v>
      </c>
      <c r="D318" s="13">
        <v>0.1388888888888889</v>
      </c>
    </row>
    <row r="319" spans="1:16" x14ac:dyDescent="0.2">
      <c r="B319" s="23" t="s">
        <v>414</v>
      </c>
      <c r="C319" s="13">
        <v>0.27956989247311825</v>
      </c>
      <c r="D319" s="13">
        <v>0.24074074074074073</v>
      </c>
    </row>
    <row r="320" spans="1:16" x14ac:dyDescent="0.2">
      <c r="B320" s="23" t="s">
        <v>415</v>
      </c>
      <c r="C320" s="13">
        <v>0.4946236559139785</v>
      </c>
      <c r="D320" s="13">
        <v>0.5</v>
      </c>
    </row>
    <row r="321" spans="1:16" x14ac:dyDescent="0.2">
      <c r="B321" s="23" t="s">
        <v>416</v>
      </c>
      <c r="C321" s="13">
        <v>0.17204301075268819</v>
      </c>
      <c r="D321" s="13">
        <v>0.12962962962962962</v>
      </c>
    </row>
    <row r="322" spans="1:16" x14ac:dyDescent="0.2">
      <c r="B322" s="23" t="s">
        <v>359</v>
      </c>
      <c r="C322" s="13">
        <v>0.10752688172043011</v>
      </c>
      <c r="D322" s="13">
        <v>0.1111111111111111</v>
      </c>
    </row>
    <row r="323" spans="1:16" ht="15" x14ac:dyDescent="0.2">
      <c r="B323" s="17" t="s">
        <v>270</v>
      </c>
      <c r="C323" s="16">
        <v>2.333333333333333</v>
      </c>
      <c r="D323" s="16">
        <v>2.1111111111111107</v>
      </c>
    </row>
    <row r="324" spans="1:16" x14ac:dyDescent="0.2">
      <c r="B324" s="70" t="s">
        <v>477</v>
      </c>
    </row>
    <row r="326" spans="1:16" ht="15" x14ac:dyDescent="0.2">
      <c r="A326" s="9"/>
      <c r="B326" s="29" t="s">
        <v>216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5" x14ac:dyDescent="0.2">
      <c r="B327" s="11" t="s">
        <v>262</v>
      </c>
      <c r="C327" s="11">
        <v>2023</v>
      </c>
      <c r="D327" s="11">
        <v>2024</v>
      </c>
    </row>
    <row r="328" spans="1:16" ht="15" x14ac:dyDescent="0.25">
      <c r="B328" s="23" t="s">
        <v>417</v>
      </c>
      <c r="C328" s="13">
        <v>0.10752688172043011</v>
      </c>
      <c r="D328" s="13">
        <v>6.4814814814814811E-2</v>
      </c>
      <c r="F328" s="26"/>
    </row>
    <row r="329" spans="1:16" x14ac:dyDescent="0.2">
      <c r="B329" s="23" t="s">
        <v>410</v>
      </c>
      <c r="C329" s="13">
        <v>0.23655913978494625</v>
      </c>
      <c r="D329" s="13">
        <v>8.3333333333333329E-2</v>
      </c>
    </row>
    <row r="330" spans="1:16" x14ac:dyDescent="0.2">
      <c r="B330" s="23" t="s">
        <v>411</v>
      </c>
      <c r="C330" s="13">
        <v>0.17204301075268819</v>
      </c>
      <c r="D330" s="13">
        <v>8.3333333333333329E-2</v>
      </c>
    </row>
    <row r="331" spans="1:16" x14ac:dyDescent="0.2">
      <c r="B331" s="23" t="s">
        <v>412</v>
      </c>
      <c r="C331" s="13">
        <v>0.19354838709677419</v>
      </c>
      <c r="D331" s="13">
        <v>0.18518518518518517</v>
      </c>
    </row>
    <row r="332" spans="1:16" x14ac:dyDescent="0.2">
      <c r="B332" s="23" t="s">
        <v>413</v>
      </c>
      <c r="C332" s="13">
        <v>0.13978494623655913</v>
      </c>
      <c r="D332" s="13">
        <v>0.10185185185185185</v>
      </c>
    </row>
    <row r="333" spans="1:16" x14ac:dyDescent="0.2">
      <c r="B333" s="23" t="s">
        <v>414</v>
      </c>
      <c r="C333" s="13">
        <v>0.36559139784946237</v>
      </c>
      <c r="D333" s="13">
        <v>0.25</v>
      </c>
    </row>
    <row r="334" spans="1:16" x14ac:dyDescent="0.2">
      <c r="B334" s="23" t="s">
        <v>415</v>
      </c>
      <c r="C334" s="13">
        <v>0.39784946236559138</v>
      </c>
      <c r="D334" s="13">
        <v>0.47222222222222221</v>
      </c>
    </row>
    <row r="335" spans="1:16" x14ac:dyDescent="0.2">
      <c r="B335" s="23" t="s">
        <v>416</v>
      </c>
      <c r="C335" s="13">
        <v>0.12903225806451613</v>
      </c>
      <c r="D335" s="13">
        <v>8.3333333333333329E-2</v>
      </c>
    </row>
    <row r="336" spans="1:16" x14ac:dyDescent="0.2">
      <c r="B336" s="23" t="s">
        <v>418</v>
      </c>
      <c r="C336" s="13">
        <v>0.34408602150537637</v>
      </c>
      <c r="D336" s="13">
        <v>0.34259259259259262</v>
      </c>
    </row>
    <row r="337" spans="1:16" x14ac:dyDescent="0.2">
      <c r="B337" s="23" t="s">
        <v>419</v>
      </c>
      <c r="C337" s="13">
        <v>0.22580645161290322</v>
      </c>
      <c r="D337" s="13">
        <v>0.30555555555555558</v>
      </c>
    </row>
    <row r="338" spans="1:16" x14ac:dyDescent="0.2">
      <c r="B338" s="23" t="s">
        <v>359</v>
      </c>
      <c r="C338" s="13">
        <v>0.12903225806451613</v>
      </c>
      <c r="D338" s="13">
        <v>0.1388888888888889</v>
      </c>
    </row>
    <row r="339" spans="1:16" ht="15" x14ac:dyDescent="0.2">
      <c r="B339" s="17" t="s">
        <v>270</v>
      </c>
      <c r="C339" s="16">
        <v>2.440860215053763</v>
      </c>
      <c r="D339" s="16">
        <v>2.1111111111111112</v>
      </c>
    </row>
    <row r="340" spans="1:16" x14ac:dyDescent="0.2">
      <c r="B340" s="70" t="s">
        <v>477</v>
      </c>
    </row>
    <row r="342" spans="1:16" ht="15" x14ac:dyDescent="0.2">
      <c r="A342" s="9"/>
      <c r="B342" s="29" t="s">
        <v>217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5" x14ac:dyDescent="0.2">
      <c r="B343" s="11" t="s">
        <v>262</v>
      </c>
      <c r="C343" s="11">
        <v>2023</v>
      </c>
      <c r="D343" s="11">
        <v>2024</v>
      </c>
    </row>
    <row r="344" spans="1:16" ht="15" x14ac:dyDescent="0.25">
      <c r="B344" s="23" t="s">
        <v>218</v>
      </c>
      <c r="C344" s="13">
        <v>0.45161290322580644</v>
      </c>
      <c r="D344" s="13">
        <v>0.41666666666666669</v>
      </c>
      <c r="F344" s="26"/>
    </row>
    <row r="345" spans="1:16" x14ac:dyDescent="0.2">
      <c r="B345" s="23" t="s">
        <v>420</v>
      </c>
      <c r="C345" s="13">
        <v>0.26881720430107525</v>
      </c>
      <c r="D345" s="13">
        <v>0.25</v>
      </c>
    </row>
    <row r="346" spans="1:16" x14ac:dyDescent="0.2">
      <c r="B346" s="23" t="s">
        <v>421</v>
      </c>
      <c r="C346" s="13">
        <v>0.4946236559139785</v>
      </c>
      <c r="D346" s="13">
        <v>0.67592592592592593</v>
      </c>
    </row>
    <row r="347" spans="1:16" x14ac:dyDescent="0.2">
      <c r="B347" s="23" t="s">
        <v>422</v>
      </c>
      <c r="C347" s="13">
        <v>4.3010752688172046E-2</v>
      </c>
      <c r="D347" s="13">
        <v>3.7037037037037035E-2</v>
      </c>
    </row>
    <row r="348" spans="1:16" x14ac:dyDescent="0.2">
      <c r="B348" s="23" t="s">
        <v>423</v>
      </c>
      <c r="C348" s="13">
        <v>9.6774193548387094E-2</v>
      </c>
      <c r="D348" s="13">
        <v>9.2592592592592587E-2</v>
      </c>
    </row>
    <row r="349" spans="1:16" x14ac:dyDescent="0.2">
      <c r="B349" s="23" t="s">
        <v>424</v>
      </c>
      <c r="C349" s="13">
        <v>0.23655913978494625</v>
      </c>
      <c r="D349" s="13">
        <v>0.1388888888888889</v>
      </c>
    </row>
    <row r="350" spans="1:16" x14ac:dyDescent="0.2">
      <c r="B350" s="23" t="s">
        <v>425</v>
      </c>
      <c r="C350" s="48">
        <v>0.15053763440860216</v>
      </c>
      <c r="D350" s="13">
        <v>8.3333333333333329E-2</v>
      </c>
    </row>
    <row r="351" spans="1:16" ht="15" x14ac:dyDescent="0.2">
      <c r="B351" s="17" t="s">
        <v>270</v>
      </c>
      <c r="C351" s="16">
        <v>1.7419354838709677</v>
      </c>
      <c r="D351" s="16">
        <v>1.6944444444444442</v>
      </c>
    </row>
    <row r="352" spans="1:16" x14ac:dyDescent="0.2">
      <c r="B352" s="70" t="s">
        <v>477</v>
      </c>
    </row>
  </sheetData>
  <mergeCells count="8">
    <mergeCell ref="C255:H255"/>
    <mergeCell ref="A3:P4"/>
    <mergeCell ref="C243:H243"/>
    <mergeCell ref="C238:F238"/>
    <mergeCell ref="C236:F236"/>
    <mergeCell ref="C237:F237"/>
    <mergeCell ref="C239:F239"/>
    <mergeCell ref="C240:F24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BASE_PAINEL</vt:lpstr>
      <vt:lpstr>BASE_TOTAL</vt:lpstr>
      <vt:lpstr>Apresentação</vt:lpstr>
      <vt:lpstr>Representatividade</vt:lpstr>
      <vt:lpstr>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ELZERIO DA SILVA JUNIOR</dc:creator>
  <cp:lastModifiedBy>HELIO RUBENS GODOY LECHINEWSKI</cp:lastModifiedBy>
  <dcterms:created xsi:type="dcterms:W3CDTF">2024-04-08T18:42:49Z</dcterms:created>
  <dcterms:modified xsi:type="dcterms:W3CDTF">2024-05-12T14:54:19Z</dcterms:modified>
</cp:coreProperties>
</file>